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D:\Aktual\        Folyamatban\DS  21133  METRANS SZEGED\_____2025 évi tender előkészítés\20250801 Infrastruktúra\"/>
    </mc:Choice>
  </mc:AlternateContent>
  <xr:revisionPtr revIDLastSave="0" documentId="13_ncr:1_{0A7F5F72-F553-4735-BAC3-0CD51547A07D}" xr6:coauthVersionLast="47" xr6:coauthVersionMax="47" xr10:uidLastSave="{00000000-0000-0000-0000-000000000000}"/>
  <bookViews>
    <workbookView xWindow="-120" yWindow="-120" windowWidth="29040" windowHeight="15840" tabRatio="874" xr2:uid="{00000000-000D-0000-FFFF-FFFF00000000}"/>
  </bookViews>
  <sheets>
    <sheet name="Szeged METRANS KV-1.1" sheetId="13" r:id="rId1"/>
  </sheets>
  <definedNames>
    <definedName name="_xlnm.Print_Titles" localSheetId="0">'Szeged METRANS KV-1.1'!$1:$5</definedName>
    <definedName name="_xlnm.Print_Area" localSheetId="0">'Szeged METRANS KV-1.1'!$A$1:$J$1821</definedName>
  </definedNames>
  <calcPr calcId="181029"/>
</workbook>
</file>

<file path=xl/calcChain.xml><?xml version="1.0" encoding="utf-8"?>
<calcChain xmlns="http://schemas.openxmlformats.org/spreadsheetml/2006/main">
  <c r="I1237" i="13" l="1"/>
  <c r="J1237" i="13" s="1"/>
  <c r="I1227" i="13"/>
  <c r="J1227" i="13" s="1"/>
  <c r="I1205" i="13"/>
  <c r="J1205" i="13" s="1"/>
  <c r="I1075" i="13"/>
  <c r="J1075" i="13" s="1"/>
  <c r="I991" i="13"/>
  <c r="J991" i="13" s="1"/>
  <c r="I992" i="13"/>
  <c r="J992" i="13" s="1"/>
  <c r="I993" i="13"/>
  <c r="J993" i="13" s="1"/>
  <c r="I994" i="13"/>
  <c r="J994" i="13" s="1"/>
  <c r="I990" i="13"/>
  <c r="J990" i="13" s="1"/>
  <c r="I988" i="13"/>
  <c r="J988" i="13" s="1"/>
  <c r="I987" i="13"/>
  <c r="J987" i="13" s="1"/>
  <c r="I984" i="13"/>
  <c r="J984" i="13" s="1"/>
  <c r="I983" i="13"/>
  <c r="J983" i="13" s="1"/>
  <c r="I980" i="13"/>
  <c r="J980" i="13" s="1"/>
  <c r="I972" i="13"/>
  <c r="J972" i="13" s="1"/>
  <c r="I973" i="13"/>
  <c r="J973" i="13" s="1"/>
  <c r="I974" i="13"/>
  <c r="J974" i="13" s="1"/>
  <c r="I971" i="13"/>
  <c r="J971" i="13" s="1"/>
  <c r="I959" i="13"/>
  <c r="J959" i="13" s="1"/>
  <c r="I960" i="13"/>
  <c r="J960" i="13" s="1"/>
  <c r="I961" i="13"/>
  <c r="J961" i="13" s="1"/>
  <c r="I962" i="13"/>
  <c r="J962" i="13" s="1"/>
  <c r="I963" i="13"/>
  <c r="J963" i="13" s="1"/>
  <c r="I964" i="13"/>
  <c r="J964" i="13" s="1"/>
  <c r="I965" i="13"/>
  <c r="J965" i="13" s="1"/>
  <c r="I966" i="13"/>
  <c r="J966" i="13" s="1"/>
  <c r="I967" i="13"/>
  <c r="J967" i="13" s="1"/>
  <c r="I968" i="13"/>
  <c r="J968" i="13" s="1"/>
  <c r="I958" i="13"/>
  <c r="J958" i="13" s="1"/>
  <c r="I952" i="13"/>
  <c r="J952" i="13" s="1"/>
  <c r="I953" i="13"/>
  <c r="J953" i="13" s="1"/>
  <c r="I954" i="13"/>
  <c r="J954" i="13" s="1"/>
  <c r="I951" i="13"/>
  <c r="J951" i="13" s="1"/>
  <c r="I1666" i="13"/>
  <c r="J1666" i="13" s="1"/>
  <c r="I1525" i="13"/>
  <c r="J1525" i="13" s="1"/>
  <c r="I1206" i="13"/>
  <c r="J1206" i="13" s="1"/>
  <c r="I1207" i="13"/>
  <c r="J1207" i="13" s="1"/>
  <c r="I1208" i="13"/>
  <c r="J1208" i="13" s="1"/>
  <c r="I1212" i="13"/>
  <c r="J1212" i="13" s="1"/>
  <c r="I1213" i="13"/>
  <c r="J1213" i="13" s="1"/>
  <c r="I1214" i="13"/>
  <c r="J1214" i="13" s="1"/>
  <c r="I1215" i="13"/>
  <c r="J1215" i="13" s="1"/>
  <c r="I1216" i="13"/>
  <c r="J1216" i="13" s="1"/>
  <c r="I1217" i="13"/>
  <c r="J1217" i="13" s="1"/>
  <c r="I1218" i="13"/>
  <c r="J1218" i="13" s="1"/>
  <c r="I1219" i="13"/>
  <c r="J1219" i="13" s="1"/>
  <c r="I1220" i="13"/>
  <c r="J1220" i="13" s="1"/>
  <c r="I1221" i="13"/>
  <c r="J1221" i="13" s="1"/>
  <c r="I1222" i="13"/>
  <c r="J1222" i="13" s="1"/>
  <c r="I1223" i="13"/>
  <c r="J1223" i="13" s="1"/>
  <c r="I1224" i="13"/>
  <c r="J1224" i="13" s="1"/>
  <c r="I1228" i="13"/>
  <c r="J1228" i="13" s="1"/>
  <c r="I1229" i="13"/>
  <c r="J1229" i="13" s="1"/>
  <c r="I1230" i="13"/>
  <c r="J1230" i="13" s="1"/>
  <c r="I1231" i="13"/>
  <c r="J1231" i="13" s="1"/>
  <c r="I1239" i="13"/>
  <c r="J1239" i="13" s="1"/>
  <c r="I1240" i="13"/>
  <c r="J1240" i="13" s="1"/>
  <c r="I1242" i="13"/>
  <c r="J1242" i="13" s="1"/>
  <c r="I1243" i="13"/>
  <c r="J1243" i="13" s="1"/>
  <c r="I1245" i="13"/>
  <c r="J1245" i="13" s="1"/>
  <c r="I1246" i="13"/>
  <c r="J1246" i="13" s="1"/>
  <c r="I1247" i="13"/>
  <c r="J1247" i="13" s="1"/>
  <c r="I1249" i="13"/>
  <c r="J1249" i="13" s="1"/>
  <c r="I1252" i="13"/>
  <c r="J1252" i="13" s="1"/>
  <c r="I1253" i="13"/>
  <c r="J1253" i="13" s="1"/>
  <c r="I1255" i="13"/>
  <c r="J1255" i="13" s="1"/>
  <c r="I1256" i="13"/>
  <c r="J1256" i="13" s="1"/>
  <c r="I1258" i="13"/>
  <c r="J1258" i="13" s="1"/>
  <c r="I1260" i="13"/>
  <c r="J1260" i="13" s="1"/>
  <c r="I1263" i="13"/>
  <c r="J1263" i="13" s="1"/>
  <c r="I1265" i="13"/>
  <c r="J1265" i="13" s="1"/>
  <c r="I1266" i="13"/>
  <c r="J1266" i="13" s="1"/>
  <c r="I1268" i="13"/>
  <c r="J1268" i="13" s="1"/>
  <c r="I1269" i="13"/>
  <c r="J1269" i="13" s="1"/>
  <c r="I1272" i="13"/>
  <c r="J1272" i="13" s="1"/>
  <c r="I1273" i="13"/>
  <c r="J1273" i="13" s="1"/>
  <c r="I1274" i="13"/>
  <c r="J1274" i="13" s="1"/>
  <c r="I1276" i="13"/>
  <c r="J1276" i="13" s="1"/>
  <c r="I1277" i="13"/>
  <c r="J1277" i="13" s="1"/>
  <c r="I1278" i="13"/>
  <c r="J1278" i="13" s="1"/>
  <c r="I1280" i="13"/>
  <c r="J1280" i="13" s="1"/>
  <c r="I1281" i="13"/>
  <c r="J1281" i="13" s="1"/>
  <c r="I1282" i="13"/>
  <c r="J1282" i="13" s="1"/>
  <c r="I1284" i="13"/>
  <c r="J1284" i="13" s="1"/>
  <c r="I1287" i="13"/>
  <c r="J1287" i="13" s="1"/>
  <c r="I1288" i="13"/>
  <c r="J1288" i="13" s="1"/>
  <c r="I1290" i="13"/>
  <c r="J1290" i="13" s="1"/>
  <c r="I1291" i="13"/>
  <c r="J1291" i="13" s="1"/>
  <c r="I1293" i="13"/>
  <c r="J1293" i="13" s="1"/>
  <c r="I1297" i="13"/>
  <c r="J1297" i="13" s="1"/>
  <c r="I1298" i="13"/>
  <c r="J1298" i="13" s="1"/>
  <c r="I1299" i="13"/>
  <c r="J1299" i="13" s="1"/>
  <c r="I1301" i="13"/>
  <c r="J1301" i="13" s="1"/>
  <c r="I1302" i="13"/>
  <c r="J1302" i="13" s="1"/>
  <c r="I1304" i="13"/>
  <c r="J1304" i="13" s="1"/>
  <c r="I1306" i="13"/>
  <c r="J1306" i="13" s="1"/>
  <c r="I1307" i="13"/>
  <c r="J1307" i="13" s="1"/>
  <c r="I1308" i="13"/>
  <c r="J1308" i="13" s="1"/>
  <c r="I1311" i="13"/>
  <c r="J1311" i="13" s="1"/>
  <c r="I1313" i="13"/>
  <c r="J1313" i="13" s="1"/>
  <c r="I1314" i="13"/>
  <c r="J1314" i="13" s="1"/>
  <c r="I1316" i="13"/>
  <c r="J1316" i="13" s="1"/>
  <c r="I1318" i="13"/>
  <c r="J1318" i="13" s="1"/>
  <c r="I1320" i="13"/>
  <c r="J1320" i="13" s="1"/>
  <c r="I1322" i="13"/>
  <c r="J1322" i="13" s="1"/>
  <c r="I1325" i="13"/>
  <c r="J1325" i="13" s="1"/>
  <c r="I1326" i="13"/>
  <c r="J1326" i="13" s="1"/>
  <c r="I1328" i="13"/>
  <c r="J1328" i="13" s="1"/>
  <c r="I1329" i="13"/>
  <c r="J1329" i="13" s="1"/>
  <c r="I1331" i="13"/>
  <c r="J1331" i="13" s="1"/>
  <c r="I1333" i="13"/>
  <c r="J1333" i="13" s="1"/>
  <c r="I1336" i="13"/>
  <c r="J1336" i="13" s="1"/>
  <c r="I1337" i="13"/>
  <c r="J1337" i="13" s="1"/>
  <c r="I1339" i="13"/>
  <c r="J1339" i="13" s="1"/>
  <c r="I1340" i="13"/>
  <c r="J1340" i="13" s="1"/>
  <c r="I1342" i="13"/>
  <c r="J1342" i="13" s="1"/>
  <c r="I1343" i="13"/>
  <c r="J1343" i="13" s="1"/>
  <c r="I1345" i="13"/>
  <c r="J1345" i="13" s="1"/>
  <c r="I1347" i="13"/>
  <c r="J1347" i="13" s="1"/>
  <c r="I1349" i="13"/>
  <c r="J1349" i="13" s="1"/>
  <c r="I1353" i="13"/>
  <c r="J1353" i="13" s="1"/>
  <c r="I1354" i="13"/>
  <c r="J1354" i="13" s="1"/>
  <c r="I1355" i="13"/>
  <c r="J1355" i="13" s="1"/>
  <c r="I1357" i="13"/>
  <c r="J1357" i="13" s="1"/>
  <c r="I1358" i="13"/>
  <c r="J1358" i="13" s="1"/>
  <c r="I1359" i="13"/>
  <c r="J1359" i="13" s="1"/>
  <c r="I1361" i="13"/>
  <c r="J1361" i="13" s="1"/>
  <c r="I1363" i="13"/>
  <c r="J1363" i="13" s="1"/>
  <c r="I1364" i="13"/>
  <c r="J1364" i="13" s="1"/>
  <c r="I1365" i="13"/>
  <c r="J1365" i="13" s="1"/>
  <c r="I1368" i="13"/>
  <c r="J1368" i="13" s="1"/>
  <c r="I1370" i="13"/>
  <c r="J1370" i="13" s="1"/>
  <c r="I1372" i="13"/>
  <c r="J1372" i="13" s="1"/>
  <c r="I1376" i="13"/>
  <c r="J1376" i="13" s="1"/>
  <c r="I1377" i="13"/>
  <c r="J1377" i="13" s="1"/>
  <c r="I1378" i="13"/>
  <c r="J1378" i="13" s="1"/>
  <c r="I1380" i="13"/>
  <c r="J1380" i="13" s="1"/>
  <c r="I1381" i="13"/>
  <c r="J1381" i="13" s="1"/>
  <c r="I1383" i="13"/>
  <c r="J1383" i="13" s="1"/>
  <c r="I1385" i="13"/>
  <c r="J1385" i="13" s="1"/>
  <c r="I1386" i="13"/>
  <c r="J1386" i="13" s="1"/>
  <c r="I1387" i="13"/>
  <c r="J1387" i="13" s="1"/>
  <c r="I1390" i="13"/>
  <c r="J1390" i="13" s="1"/>
  <c r="I1391" i="13"/>
  <c r="J1391" i="13" s="1"/>
  <c r="I1392" i="13"/>
  <c r="J1392" i="13" s="1"/>
  <c r="I1394" i="13"/>
  <c r="J1394" i="13" s="1"/>
  <c r="I1395" i="13"/>
  <c r="J1395" i="13" s="1"/>
  <c r="I1396" i="13"/>
  <c r="J1396" i="13" s="1"/>
  <c r="I1398" i="13"/>
  <c r="J1398" i="13" s="1"/>
  <c r="I1399" i="13"/>
  <c r="J1399" i="13" s="1"/>
  <c r="I1400" i="13"/>
  <c r="J1400" i="13" s="1"/>
  <c r="I1402" i="13"/>
  <c r="J1402" i="13" s="1"/>
  <c r="I1404" i="13"/>
  <c r="J1404" i="13" s="1"/>
  <c r="I1407" i="13"/>
  <c r="J1407" i="13" s="1"/>
  <c r="I1408" i="13"/>
  <c r="J1408" i="13" s="1"/>
  <c r="I1409" i="13"/>
  <c r="J1409" i="13" s="1"/>
  <c r="I1411" i="13"/>
  <c r="J1411" i="13" s="1"/>
  <c r="I1413" i="13"/>
  <c r="J1413" i="13" s="1"/>
  <c r="I1415" i="13"/>
  <c r="J1415" i="13" s="1"/>
  <c r="I1419" i="13"/>
  <c r="J1419" i="13" s="1"/>
  <c r="I1421" i="13"/>
  <c r="J1421" i="13" s="1"/>
  <c r="I1423" i="13"/>
  <c r="J1423" i="13" s="1"/>
  <c r="I1425" i="13"/>
  <c r="J1425" i="13" s="1"/>
  <c r="I1427" i="13"/>
  <c r="J1427" i="13" s="1"/>
  <c r="I1428" i="13"/>
  <c r="J1428" i="13" s="1"/>
  <c r="I1429" i="13"/>
  <c r="J1429" i="13" s="1"/>
  <c r="I1431" i="13"/>
  <c r="J1431" i="13" s="1"/>
  <c r="I1434" i="13"/>
  <c r="J1434" i="13" s="1"/>
  <c r="I1435" i="13"/>
  <c r="J1435" i="13" s="1"/>
  <c r="I1436" i="13"/>
  <c r="J1436" i="13" s="1"/>
  <c r="I1439" i="13"/>
  <c r="J1439" i="13" s="1"/>
  <c r="I1440" i="13"/>
  <c r="J1440" i="13" s="1"/>
  <c r="I1441" i="13"/>
  <c r="J1441" i="13" s="1"/>
  <c r="I1442" i="13"/>
  <c r="J1442" i="13" s="1"/>
  <c r="I1443" i="13"/>
  <c r="J1443" i="13" s="1"/>
  <c r="I1445" i="13"/>
  <c r="J1445" i="13" s="1"/>
  <c r="I1446" i="13"/>
  <c r="J1446" i="13" s="1"/>
  <c r="I1447" i="13"/>
  <c r="J1447" i="13" s="1"/>
  <c r="I1448" i="13"/>
  <c r="J1448" i="13" s="1"/>
  <c r="I1449" i="13"/>
  <c r="J1449" i="13" s="1"/>
  <c r="I1451" i="13"/>
  <c r="J1451" i="13" s="1"/>
  <c r="I1452" i="13"/>
  <c r="J1452" i="13" s="1"/>
  <c r="I1453" i="13"/>
  <c r="J1453" i="13" s="1"/>
  <c r="I1454" i="13"/>
  <c r="J1454" i="13" s="1"/>
  <c r="I1455" i="13"/>
  <c r="J1455" i="13" s="1"/>
  <c r="I1457" i="13"/>
  <c r="J1457" i="13" s="1"/>
  <c r="I1459" i="13"/>
  <c r="J1459" i="13" s="1"/>
  <c r="I1461" i="13"/>
  <c r="J1461" i="13" s="1"/>
  <c r="I1462" i="13"/>
  <c r="J1462" i="13" s="1"/>
  <c r="I1464" i="13"/>
  <c r="J1464" i="13" s="1"/>
  <c r="I1465" i="13"/>
  <c r="J1465" i="13" s="1"/>
  <c r="I1467" i="13"/>
  <c r="J1467" i="13" s="1"/>
  <c r="I1470" i="13"/>
  <c r="J1470" i="13" s="1"/>
  <c r="I1471" i="13"/>
  <c r="J1471" i="13" s="1"/>
  <c r="I1473" i="13"/>
  <c r="J1473" i="13" s="1"/>
  <c r="I1474" i="13"/>
  <c r="J1474" i="13" s="1"/>
  <c r="I1476" i="13"/>
  <c r="J1476" i="13" s="1"/>
  <c r="I1478" i="13"/>
  <c r="J1478" i="13" s="1"/>
  <c r="I1480" i="13"/>
  <c r="J1480" i="13" s="1"/>
  <c r="I1483" i="13"/>
  <c r="J1483" i="13" s="1"/>
  <c r="I1484" i="13"/>
  <c r="J1484" i="13" s="1"/>
  <c r="I1485" i="13"/>
  <c r="J1485" i="13" s="1"/>
  <c r="I1486" i="13"/>
  <c r="J1486" i="13" s="1"/>
  <c r="I1488" i="13"/>
  <c r="J1488" i="13" s="1"/>
  <c r="I1489" i="13"/>
  <c r="J1489" i="13" s="1"/>
  <c r="I1491" i="13"/>
  <c r="J1491" i="13" s="1"/>
  <c r="I1493" i="13"/>
  <c r="J1493" i="13" s="1"/>
  <c r="I1494" i="13"/>
  <c r="J1494" i="13" s="1"/>
  <c r="I1495" i="13"/>
  <c r="J1495" i="13" s="1"/>
  <c r="I1497" i="13"/>
  <c r="J1497" i="13" s="1"/>
  <c r="I1498" i="13"/>
  <c r="J1498" i="13" s="1"/>
  <c r="I1500" i="13"/>
  <c r="J1500" i="13" s="1"/>
  <c r="I1501" i="13"/>
  <c r="J1501" i="13" s="1"/>
  <c r="I1502" i="13"/>
  <c r="J1502" i="13" s="1"/>
  <c r="I1504" i="13"/>
  <c r="J1504" i="13" s="1"/>
  <c r="I1505" i="13"/>
  <c r="J1505" i="13" s="1"/>
  <c r="I1506" i="13"/>
  <c r="J1506" i="13" s="1"/>
  <c r="I1508" i="13"/>
  <c r="J1508" i="13" s="1"/>
  <c r="I1509" i="13"/>
  <c r="J1509" i="13" s="1"/>
  <c r="I1510" i="13"/>
  <c r="J1510" i="13" s="1"/>
  <c r="I1512" i="13"/>
  <c r="J1512" i="13" s="1"/>
  <c r="I1514" i="13"/>
  <c r="J1514" i="13" s="1"/>
  <c r="I1517" i="13"/>
  <c r="J1517" i="13" s="1"/>
  <c r="I1518" i="13"/>
  <c r="J1518" i="13" s="1"/>
  <c r="I1519" i="13"/>
  <c r="J1519" i="13" s="1"/>
  <c r="I1520" i="13"/>
  <c r="J1520" i="13" s="1"/>
  <c r="I1522" i="13"/>
  <c r="J1522" i="13" s="1"/>
  <c r="I1523" i="13"/>
  <c r="J1523" i="13" s="1"/>
  <c r="I1526" i="13"/>
  <c r="J1526" i="13" s="1"/>
  <c r="I1528" i="13"/>
  <c r="J1528" i="13" s="1"/>
  <c r="I1529" i="13"/>
  <c r="J1529" i="13" s="1"/>
  <c r="I1531" i="13"/>
  <c r="J1531" i="13" s="1"/>
  <c r="I1533" i="13"/>
  <c r="J1533" i="13" s="1"/>
  <c r="I1536" i="13"/>
  <c r="J1536" i="13" s="1"/>
  <c r="I1537" i="13"/>
  <c r="J1537" i="13" s="1"/>
  <c r="I1538" i="13"/>
  <c r="J1538" i="13" s="1"/>
  <c r="I1540" i="13"/>
  <c r="J1540" i="13" s="1"/>
  <c r="I1541" i="13"/>
  <c r="J1541" i="13" s="1"/>
  <c r="I1542" i="13"/>
  <c r="J1542" i="13" s="1"/>
  <c r="I1544" i="13"/>
  <c r="J1544" i="13" s="1"/>
  <c r="I1545" i="13"/>
  <c r="J1545" i="13" s="1"/>
  <c r="I1546" i="13"/>
  <c r="J1546" i="13" s="1"/>
  <c r="I1548" i="13"/>
  <c r="J1548" i="13" s="1"/>
  <c r="I1550" i="13"/>
  <c r="J1550" i="13" s="1"/>
  <c r="I1553" i="13"/>
  <c r="J1553" i="13" s="1"/>
  <c r="I1554" i="13"/>
  <c r="J1554" i="13" s="1"/>
  <c r="I1556" i="13"/>
  <c r="J1556" i="13" s="1"/>
  <c r="I1557" i="13"/>
  <c r="J1557" i="13" s="1"/>
  <c r="I1559" i="13"/>
  <c r="J1559" i="13" s="1"/>
  <c r="I1563" i="13"/>
  <c r="J1563" i="13" s="1"/>
  <c r="I1564" i="13"/>
  <c r="J1564" i="13" s="1"/>
  <c r="I1565" i="13"/>
  <c r="J1565" i="13" s="1"/>
  <c r="I1567" i="13"/>
  <c r="J1567" i="13" s="1"/>
  <c r="I1568" i="13"/>
  <c r="J1568" i="13" s="1"/>
  <c r="I1570" i="13"/>
  <c r="J1570" i="13" s="1"/>
  <c r="I1571" i="13"/>
  <c r="J1571" i="13" s="1"/>
  <c r="I1572" i="13"/>
  <c r="J1572" i="13" s="1"/>
  <c r="I1574" i="13"/>
  <c r="J1574" i="13" s="1"/>
  <c r="I1578" i="13"/>
  <c r="J1578" i="13" s="1"/>
  <c r="I1579" i="13"/>
  <c r="J1579" i="13" s="1"/>
  <c r="I1581" i="13"/>
  <c r="J1581" i="13" s="1"/>
  <c r="I1582" i="13"/>
  <c r="J1582" i="13" s="1"/>
  <c r="I1583" i="13"/>
  <c r="J1583" i="13" s="1"/>
  <c r="I1585" i="13"/>
  <c r="J1585" i="13" s="1"/>
  <c r="I1587" i="13"/>
  <c r="J1587" i="13" s="1"/>
  <c r="I1588" i="13"/>
  <c r="J1588" i="13" s="1"/>
  <c r="I1591" i="13"/>
  <c r="J1591" i="13" s="1"/>
  <c r="I1592" i="13"/>
  <c r="J1592" i="13" s="1"/>
  <c r="I1593" i="13"/>
  <c r="J1593" i="13" s="1"/>
  <c r="I1595" i="13"/>
  <c r="J1595" i="13" s="1"/>
  <c r="I1596" i="13"/>
  <c r="J1596" i="13" s="1"/>
  <c r="I1597" i="13"/>
  <c r="J1597" i="13" s="1"/>
  <c r="I1599" i="13"/>
  <c r="J1599" i="13" s="1"/>
  <c r="I1600" i="13"/>
  <c r="J1600" i="13" s="1"/>
  <c r="I1601" i="13"/>
  <c r="J1601" i="13" s="1"/>
  <c r="I1603" i="13"/>
  <c r="J1603" i="13" s="1"/>
  <c r="I1605" i="13"/>
  <c r="J1605" i="13" s="1"/>
  <c r="I1608" i="13"/>
  <c r="J1608" i="13" s="1"/>
  <c r="I1609" i="13"/>
  <c r="J1609" i="13" s="1"/>
  <c r="I1611" i="13"/>
  <c r="J1611" i="13" s="1"/>
  <c r="I1612" i="13"/>
  <c r="J1612" i="13" s="1"/>
  <c r="I1614" i="13"/>
  <c r="J1614" i="13" s="1"/>
  <c r="I1618" i="13"/>
  <c r="J1618" i="13" s="1"/>
  <c r="I1620" i="13"/>
  <c r="J1620" i="13" s="1"/>
  <c r="I1622" i="13"/>
  <c r="J1622" i="13" s="1"/>
  <c r="I1623" i="13"/>
  <c r="J1623" i="13" s="1"/>
  <c r="I1625" i="13"/>
  <c r="J1625" i="13" s="1"/>
  <c r="I1626" i="13"/>
  <c r="J1626" i="13" s="1"/>
  <c r="I1627" i="13"/>
  <c r="J1627" i="13" s="1"/>
  <c r="I1630" i="13"/>
  <c r="J1630" i="13" s="1"/>
  <c r="I1631" i="13"/>
  <c r="J1631" i="13" s="1"/>
  <c r="I1632" i="13"/>
  <c r="J1632" i="13" s="1"/>
  <c r="I1634" i="13"/>
  <c r="J1634" i="13" s="1"/>
  <c r="I1635" i="13"/>
  <c r="J1635" i="13" s="1"/>
  <c r="I1637" i="13"/>
  <c r="J1637" i="13" s="1"/>
  <c r="I1638" i="13"/>
  <c r="J1638" i="13" s="1"/>
  <c r="I1640" i="13"/>
  <c r="J1640" i="13" s="1"/>
  <c r="I1642" i="13"/>
  <c r="J1642" i="13" s="1"/>
  <c r="I1643" i="13"/>
  <c r="J1643" i="13" s="1"/>
  <c r="I1645" i="13"/>
  <c r="J1645" i="13" s="1"/>
  <c r="I1647" i="13"/>
  <c r="J1647" i="13" s="1"/>
  <c r="I1651" i="13"/>
  <c r="J1651" i="13" s="1"/>
  <c r="I1652" i="13"/>
  <c r="J1652" i="13" s="1"/>
  <c r="I1653" i="13"/>
  <c r="J1653" i="13" s="1"/>
  <c r="I1655" i="13"/>
  <c r="J1655" i="13" s="1"/>
  <c r="I1656" i="13"/>
  <c r="J1656" i="13" s="1"/>
  <c r="I1657" i="13"/>
  <c r="J1657" i="13" s="1"/>
  <c r="I1659" i="13"/>
  <c r="J1659" i="13" s="1"/>
  <c r="I1661" i="13"/>
  <c r="J1661" i="13" s="1"/>
  <c r="I1662" i="13"/>
  <c r="J1662" i="13" s="1"/>
  <c r="I1663" i="13"/>
  <c r="J1663" i="13" s="1"/>
  <c r="I1668" i="13"/>
  <c r="J1668" i="13" s="1"/>
  <c r="I1669" i="13"/>
  <c r="J1669" i="13" s="1"/>
  <c r="I1671" i="13"/>
  <c r="J1671" i="13" s="1"/>
  <c r="I1672" i="13"/>
  <c r="J1672" i="13" s="1"/>
  <c r="I1674" i="13"/>
  <c r="J1674" i="13" s="1"/>
  <c r="I1676" i="13"/>
  <c r="J1676" i="13" s="1"/>
  <c r="I1679" i="13"/>
  <c r="J1679" i="13" s="1"/>
  <c r="I1681" i="13"/>
  <c r="J1681" i="13" s="1"/>
  <c r="I1683" i="13"/>
  <c r="J1683" i="13" s="1"/>
  <c r="I1685" i="13"/>
  <c r="J1685" i="13" s="1"/>
  <c r="I1686" i="13"/>
  <c r="J1686" i="13" s="1"/>
  <c r="I1687" i="13"/>
  <c r="J1687" i="13" s="1"/>
  <c r="I1690" i="13"/>
  <c r="J1690" i="13" s="1"/>
  <c r="I1692" i="13"/>
  <c r="J1692" i="13" s="1"/>
  <c r="I1695" i="13"/>
  <c r="J1695" i="13" s="1"/>
  <c r="I1698" i="13"/>
  <c r="J1698" i="13" s="1"/>
  <c r="I1699" i="13"/>
  <c r="J1699" i="13" s="1"/>
  <c r="I1700" i="13"/>
  <c r="J1700" i="13" s="1"/>
  <c r="I1701" i="13"/>
  <c r="J1701" i="13" s="1"/>
  <c r="I1702" i="13"/>
  <c r="J1702" i="13" s="1"/>
  <c r="I1703" i="13"/>
  <c r="J1703" i="13" s="1"/>
  <c r="I1704" i="13"/>
  <c r="J1704" i="13" s="1"/>
  <c r="I1706" i="13"/>
  <c r="J1706" i="13" s="1"/>
  <c r="I1707" i="13"/>
  <c r="J1707" i="13" s="1"/>
  <c r="I1708" i="13"/>
  <c r="J1708" i="13" s="1"/>
  <c r="I1709" i="13"/>
  <c r="J1709" i="13" s="1"/>
  <c r="I1710" i="13"/>
  <c r="J1710" i="13" s="1"/>
  <c r="I1711" i="13"/>
  <c r="J1711" i="13" s="1"/>
  <c r="I1712" i="13"/>
  <c r="J1712" i="13" s="1"/>
  <c r="I1713" i="13"/>
  <c r="J1713" i="13" s="1"/>
  <c r="I1719" i="13"/>
  <c r="J1719" i="13" s="1"/>
  <c r="I1720" i="13"/>
  <c r="J1720" i="13" s="1"/>
  <c r="I1722" i="13"/>
  <c r="J1722" i="13" s="1"/>
  <c r="I1723" i="13"/>
  <c r="J1723" i="13" s="1"/>
  <c r="I1724" i="13"/>
  <c r="J1724" i="13" s="1"/>
  <c r="I1727" i="13"/>
  <c r="J1727" i="13" s="1"/>
  <c r="I1728" i="13"/>
  <c r="J1728" i="13" s="1"/>
  <c r="I1730" i="13"/>
  <c r="J1730" i="13" s="1"/>
  <c r="I1731" i="13"/>
  <c r="J1731" i="13" s="1"/>
  <c r="I1732" i="13"/>
  <c r="J1732" i="13" s="1"/>
  <c r="I1733" i="13"/>
  <c r="J1733" i="13" s="1"/>
  <c r="I1734" i="13"/>
  <c r="J1734" i="13" s="1"/>
  <c r="I1735" i="13"/>
  <c r="J1735" i="13" s="1"/>
  <c r="I1738" i="13"/>
  <c r="J1738" i="13" s="1"/>
  <c r="I1739" i="13"/>
  <c r="J1739" i="13" s="1"/>
  <c r="I1740" i="13"/>
  <c r="J1740" i="13" s="1"/>
  <c r="I1741" i="13"/>
  <c r="J1741" i="13" s="1"/>
  <c r="I1742" i="13"/>
  <c r="J1742" i="13" s="1"/>
  <c r="I1743" i="13"/>
  <c r="J1743" i="13" s="1"/>
  <c r="I1744" i="13"/>
  <c r="J1744" i="13" s="1"/>
  <c r="I1745" i="13"/>
  <c r="J1745" i="13" s="1"/>
  <c r="I1746" i="13"/>
  <c r="J1746" i="13" s="1"/>
  <c r="I1747" i="13"/>
  <c r="J1747" i="13" s="1"/>
  <c r="I1748" i="13"/>
  <c r="J1748" i="13" s="1"/>
  <c r="I1749" i="13"/>
  <c r="J1749" i="13" s="1"/>
  <c r="I1750" i="13"/>
  <c r="J1750" i="13" s="1"/>
  <c r="I1753" i="13"/>
  <c r="J1753" i="13" s="1"/>
  <c r="I1757" i="13"/>
  <c r="J1757" i="13" s="1"/>
  <c r="I1758" i="13"/>
  <c r="J1758" i="13" s="1"/>
  <c r="I1759" i="13"/>
  <c r="J1759" i="13" s="1"/>
  <c r="I1760" i="13"/>
  <c r="J1760" i="13" s="1"/>
  <c r="I1761" i="13"/>
  <c r="J1761" i="13" s="1"/>
  <c r="I1762" i="13"/>
  <c r="J1762" i="13" s="1"/>
  <c r="I1764" i="13"/>
  <c r="J1764" i="13" s="1"/>
  <c r="I1765" i="13"/>
  <c r="J1765" i="13" s="1"/>
  <c r="I1766" i="13"/>
  <c r="J1766" i="13" s="1"/>
  <c r="I1767" i="13"/>
  <c r="J1767" i="13" s="1"/>
  <c r="I1770" i="13"/>
  <c r="J1770" i="13" s="1"/>
  <c r="I1771" i="13"/>
  <c r="J1771" i="13" s="1"/>
  <c r="I1137" i="13"/>
  <c r="J1137" i="13" s="1"/>
  <c r="I1138" i="13"/>
  <c r="J1138" i="13" s="1"/>
  <c r="I1140" i="13"/>
  <c r="J1140" i="13" s="1"/>
  <c r="I1141" i="13"/>
  <c r="J1141" i="13" s="1"/>
  <c r="I1143" i="13"/>
  <c r="J1143" i="13" s="1"/>
  <c r="I1146" i="13"/>
  <c r="J1146" i="13" s="1"/>
  <c r="I1147" i="13"/>
  <c r="J1147" i="13" s="1"/>
  <c r="I1149" i="13"/>
  <c r="J1149" i="13" s="1"/>
  <c r="I1150" i="13"/>
  <c r="J1150" i="13" s="1"/>
  <c r="I1151" i="13"/>
  <c r="J1151" i="13" s="1"/>
  <c r="I1152" i="13"/>
  <c r="J1152" i="13" s="1"/>
  <c r="I1153" i="13"/>
  <c r="J1153" i="13" s="1"/>
  <c r="I1154" i="13"/>
  <c r="J1154" i="13" s="1"/>
  <c r="I1156" i="13"/>
  <c r="J1156" i="13" s="1"/>
  <c r="I1157" i="13"/>
  <c r="J1157" i="13" s="1"/>
  <c r="I1159" i="13"/>
  <c r="J1159" i="13" s="1"/>
  <c r="I1160" i="13"/>
  <c r="J1160" i="13" s="1"/>
  <c r="I1161" i="13"/>
  <c r="J1161" i="13" s="1"/>
  <c r="I1162" i="13"/>
  <c r="J1162" i="13" s="1"/>
  <c r="I1163" i="13"/>
  <c r="J1163" i="13" s="1"/>
  <c r="I1166" i="13"/>
  <c r="J1166" i="13" s="1"/>
  <c r="I1168" i="13"/>
  <c r="J1168" i="13" s="1"/>
  <c r="I1170" i="13"/>
  <c r="J1170" i="13" s="1"/>
  <c r="I1172" i="13"/>
  <c r="J1172" i="13" s="1"/>
  <c r="I1173" i="13"/>
  <c r="J1173" i="13" s="1"/>
  <c r="I1178" i="13"/>
  <c r="J1178" i="13" s="1"/>
  <c r="I1179" i="13"/>
  <c r="J1179" i="13" s="1"/>
  <c r="I1180" i="13"/>
  <c r="J1180" i="13" s="1"/>
  <c r="I1181" i="13"/>
  <c r="J1181" i="13" s="1"/>
  <c r="I1182" i="13"/>
  <c r="J1182" i="13" s="1"/>
  <c r="I1185" i="13"/>
  <c r="J1185" i="13" s="1"/>
  <c r="I1186" i="13"/>
  <c r="J1186" i="13" s="1"/>
  <c r="I1187" i="13"/>
  <c r="J1187" i="13" s="1"/>
  <c r="I1188" i="13"/>
  <c r="J1188" i="13" s="1"/>
  <c r="I1189" i="13"/>
  <c r="J1189" i="13" s="1"/>
  <c r="I1192" i="13"/>
  <c r="J1192" i="13" s="1"/>
  <c r="I1195" i="13"/>
  <c r="J1195" i="13" s="1"/>
  <c r="I1196" i="13"/>
  <c r="J1196" i="13" s="1"/>
  <c r="I1135" i="13"/>
  <c r="J1135" i="13" s="1"/>
  <c r="I1131" i="13"/>
  <c r="J1131" i="13" s="1"/>
  <c r="I1132" i="13"/>
  <c r="J1132" i="13" s="1"/>
  <c r="I1134" i="13"/>
  <c r="J1134" i="13" s="1"/>
  <c r="I1130" i="13"/>
  <c r="J1130" i="13" s="1"/>
  <c r="I1106" i="13"/>
  <c r="J1106" i="13" s="1"/>
  <c r="I1107" i="13"/>
  <c r="J1107" i="13" s="1"/>
  <c r="I1108" i="13"/>
  <c r="J1108" i="13" s="1"/>
  <c r="I1109" i="13"/>
  <c r="J1109" i="13" s="1"/>
  <c r="I1110" i="13"/>
  <c r="J1110" i="13" s="1"/>
  <c r="I1111" i="13"/>
  <c r="J1111" i="13" s="1"/>
  <c r="I1112" i="13"/>
  <c r="J1112" i="13" s="1"/>
  <c r="I1113" i="13"/>
  <c r="J1113" i="13" s="1"/>
  <c r="I1114" i="13"/>
  <c r="J1114" i="13" s="1"/>
  <c r="I1115" i="13"/>
  <c r="J1115" i="13" s="1"/>
  <c r="I1116" i="13"/>
  <c r="J1116" i="13" s="1"/>
  <c r="I1117" i="13"/>
  <c r="J1117" i="13" s="1"/>
  <c r="I1118" i="13"/>
  <c r="J1118" i="13" s="1"/>
  <c r="I1121" i="13"/>
  <c r="J1121" i="13" s="1"/>
  <c r="I1122" i="13"/>
  <c r="J1122" i="13" s="1"/>
  <c r="I1123" i="13"/>
  <c r="J1123" i="13" s="1"/>
  <c r="I1124" i="13"/>
  <c r="J1124" i="13" s="1"/>
  <c r="I1125" i="13"/>
  <c r="J1125" i="13" s="1"/>
  <c r="I1094" i="13"/>
  <c r="J1094" i="13" s="1"/>
  <c r="I1076" i="13"/>
  <c r="J1076" i="13" s="1"/>
  <c r="I1078" i="13"/>
  <c r="J1078" i="13" s="1"/>
  <c r="I1080" i="13"/>
  <c r="J1080" i="13" s="1"/>
  <c r="I1081" i="13"/>
  <c r="J1081" i="13" s="1"/>
  <c r="I1082" i="13"/>
  <c r="J1082" i="13" s="1"/>
  <c r="I1083" i="13"/>
  <c r="J1083" i="13" s="1"/>
  <c r="I1084" i="13"/>
  <c r="J1084" i="13" s="1"/>
  <c r="I1087" i="13"/>
  <c r="J1087" i="13" s="1"/>
  <c r="I1088" i="13"/>
  <c r="J1088" i="13" s="1"/>
  <c r="I1089" i="13"/>
  <c r="J1089" i="13" s="1"/>
  <c r="I1090" i="13"/>
  <c r="J1090" i="13" s="1"/>
  <c r="I1091" i="13"/>
  <c r="J1091" i="13" s="1"/>
  <c r="I1062" i="13"/>
  <c r="J1062" i="13" s="1"/>
  <c r="I1063" i="13"/>
  <c r="J1063" i="13" s="1"/>
  <c r="I1064" i="13"/>
  <c r="J1064" i="13" s="1"/>
  <c r="I1065" i="13"/>
  <c r="J1065" i="13" s="1"/>
  <c r="I1061" i="13"/>
  <c r="J1061" i="13" s="1"/>
  <c r="I1058" i="13"/>
  <c r="J1058" i="13" s="1"/>
  <c r="I1044" i="13"/>
  <c r="J1044" i="13" s="1"/>
  <c r="I1045" i="13"/>
  <c r="J1045" i="13" s="1"/>
  <c r="I1046" i="13"/>
  <c r="J1046" i="13" s="1"/>
  <c r="I1047" i="13"/>
  <c r="J1047" i="13" s="1"/>
  <c r="I1048" i="13"/>
  <c r="J1048" i="13" s="1"/>
  <c r="I1049" i="13"/>
  <c r="J1049" i="13" s="1"/>
  <c r="I1050" i="13"/>
  <c r="J1050" i="13" s="1"/>
  <c r="I1051" i="13"/>
  <c r="J1051" i="13" s="1"/>
  <c r="I1052" i="13"/>
  <c r="J1052" i="13" s="1"/>
  <c r="I1053" i="13"/>
  <c r="J1053" i="13" s="1"/>
  <c r="I1054" i="13"/>
  <c r="J1054" i="13" s="1"/>
  <c r="I1043" i="13"/>
  <c r="J1043" i="13" s="1"/>
  <c r="I1021" i="13"/>
  <c r="J1021" i="13" s="1"/>
  <c r="I1023" i="13"/>
  <c r="J1023" i="13" s="1"/>
  <c r="I1025" i="13"/>
  <c r="J1025" i="13" s="1"/>
  <c r="I1026" i="13"/>
  <c r="J1026" i="13" s="1"/>
  <c r="I1028" i="13"/>
  <c r="J1028" i="13" s="1"/>
  <c r="I1030" i="13"/>
  <c r="J1030" i="13" s="1"/>
  <c r="I1032" i="13"/>
  <c r="J1032" i="13" s="1"/>
  <c r="I1034" i="13"/>
  <c r="J1034" i="13" s="1"/>
  <c r="I1035" i="13"/>
  <c r="J1035" i="13" s="1"/>
  <c r="I1037" i="13"/>
  <c r="J1037" i="13" s="1"/>
  <c r="I1038" i="13"/>
  <c r="J1038" i="13" s="1"/>
  <c r="I1039" i="13"/>
  <c r="J1039" i="13" s="1"/>
  <c r="I1020" i="13"/>
  <c r="J1020" i="13" s="1"/>
  <c r="I1017" i="13"/>
  <c r="J1017" i="13" s="1"/>
  <c r="I1016" i="13"/>
  <c r="J1016" i="13" s="1"/>
  <c r="I998" i="13"/>
  <c r="J998" i="13" s="1"/>
  <c r="I1000" i="13"/>
  <c r="J1000" i="13" s="1"/>
  <c r="I1001" i="13"/>
  <c r="J1001" i="13" s="1"/>
  <c r="I1003" i="13"/>
  <c r="J1003" i="13" s="1"/>
  <c r="I1005" i="13"/>
  <c r="J1005" i="13" s="1"/>
  <c r="I1007" i="13"/>
  <c r="J1007" i="13" s="1"/>
  <c r="I1009" i="13"/>
  <c r="J1009" i="13" s="1"/>
  <c r="I1011" i="13"/>
  <c r="J1011" i="13" s="1"/>
  <c r="I1013" i="13"/>
  <c r="J1013" i="13" s="1"/>
  <c r="I1015" i="13"/>
  <c r="J1015" i="13" s="1"/>
  <c r="I997" i="13"/>
  <c r="J997" i="13" s="1"/>
  <c r="I890" i="13"/>
  <c r="J890" i="13" s="1"/>
  <c r="I835" i="13"/>
  <c r="J835" i="13" s="1"/>
  <c r="I836" i="13"/>
  <c r="J836" i="13" s="1"/>
  <c r="I838" i="13"/>
  <c r="J838" i="13" s="1"/>
  <c r="I839" i="13"/>
  <c r="J839" i="13" s="1"/>
  <c r="I840" i="13"/>
  <c r="J840" i="13" s="1"/>
  <c r="I842" i="13"/>
  <c r="J842" i="13" s="1"/>
  <c r="I843" i="13"/>
  <c r="J843" i="13" s="1"/>
  <c r="I844" i="13"/>
  <c r="J844" i="13" s="1"/>
  <c r="I845" i="13"/>
  <c r="J845" i="13" s="1"/>
  <c r="I846" i="13"/>
  <c r="J846" i="13" s="1"/>
  <c r="I848" i="13"/>
  <c r="J848" i="13" s="1"/>
  <c r="I850" i="13"/>
  <c r="J850" i="13" s="1"/>
  <c r="I853" i="13"/>
  <c r="J853" i="13" s="1"/>
  <c r="I855" i="13"/>
  <c r="J855" i="13" s="1"/>
  <c r="I857" i="13"/>
  <c r="J857" i="13" s="1"/>
  <c r="I859" i="13"/>
  <c r="J859" i="13" s="1"/>
  <c r="I862" i="13"/>
  <c r="J862" i="13" s="1"/>
  <c r="I864" i="13"/>
  <c r="J864" i="13" s="1"/>
  <c r="I865" i="13"/>
  <c r="J865" i="13" s="1"/>
  <c r="I866" i="13"/>
  <c r="J866" i="13" s="1"/>
  <c r="I867" i="13"/>
  <c r="J867" i="13" s="1"/>
  <c r="I870" i="13"/>
  <c r="J870" i="13" s="1"/>
  <c r="I871" i="13"/>
  <c r="J871" i="13" s="1"/>
  <c r="I872" i="13"/>
  <c r="J872" i="13" s="1"/>
  <c r="I874" i="13"/>
  <c r="J874" i="13" s="1"/>
  <c r="I876" i="13"/>
  <c r="J876" i="13" s="1"/>
  <c r="I878" i="13"/>
  <c r="J878" i="13" s="1"/>
  <c r="I880" i="13"/>
  <c r="J880" i="13" s="1"/>
  <c r="I882" i="13"/>
  <c r="J882" i="13" s="1"/>
  <c r="I884" i="13"/>
  <c r="J884" i="13" s="1"/>
  <c r="I885" i="13"/>
  <c r="J885" i="13" s="1"/>
  <c r="I886" i="13"/>
  <c r="J886" i="13" s="1"/>
  <c r="I887" i="13"/>
  <c r="J887" i="13" s="1"/>
  <c r="I892" i="13"/>
  <c r="J892" i="13" s="1"/>
  <c r="I894" i="13"/>
  <c r="J894" i="13" s="1"/>
  <c r="I895" i="13"/>
  <c r="J895" i="13" s="1"/>
  <c r="I896" i="13"/>
  <c r="J896" i="13" s="1"/>
  <c r="I898" i="13"/>
  <c r="J898" i="13" s="1"/>
  <c r="I899" i="13"/>
  <c r="J899" i="13" s="1"/>
  <c r="I901" i="13"/>
  <c r="J901" i="13" s="1"/>
  <c r="I902" i="13"/>
  <c r="J902" i="13" s="1"/>
  <c r="I903" i="13"/>
  <c r="J903" i="13" s="1"/>
  <c r="I905" i="13"/>
  <c r="J905" i="13" s="1"/>
  <c r="I906" i="13"/>
  <c r="J906" i="13" s="1"/>
  <c r="I908" i="13"/>
  <c r="J908" i="13" s="1"/>
  <c r="I910" i="13"/>
  <c r="J910" i="13" s="1"/>
  <c r="I912" i="13"/>
  <c r="J912" i="13" s="1"/>
  <c r="I913" i="13"/>
  <c r="J913" i="13" s="1"/>
  <c r="I914" i="13"/>
  <c r="J914" i="13" s="1"/>
  <c r="I915" i="13"/>
  <c r="J915" i="13" s="1"/>
  <c r="I919" i="13"/>
  <c r="J919" i="13" s="1"/>
  <c r="I920" i="13"/>
  <c r="J920" i="13" s="1"/>
  <c r="I921" i="13"/>
  <c r="J921" i="13" s="1"/>
  <c r="I922" i="13"/>
  <c r="J922" i="13" s="1"/>
  <c r="I923" i="13"/>
  <c r="J923" i="13" s="1"/>
  <c r="I924" i="13"/>
  <c r="J924" i="13" s="1"/>
  <c r="I925" i="13"/>
  <c r="J925" i="13" s="1"/>
  <c r="I926" i="13"/>
  <c r="J926" i="13" s="1"/>
  <c r="I927" i="13"/>
  <c r="J927" i="13" s="1"/>
  <c r="I928" i="13"/>
  <c r="J928" i="13" s="1"/>
  <c r="I930" i="13"/>
  <c r="J930" i="13" s="1"/>
  <c r="I931" i="13"/>
  <c r="J931" i="13" s="1"/>
  <c r="I935" i="13"/>
  <c r="J935" i="13" s="1"/>
  <c r="I938" i="13"/>
  <c r="J938" i="13" s="1"/>
  <c r="I939" i="13"/>
  <c r="J939" i="13" s="1"/>
  <c r="I940" i="13"/>
  <c r="J940" i="13" s="1"/>
  <c r="I941" i="13"/>
  <c r="J941" i="13" s="1"/>
  <c r="I942" i="13"/>
  <c r="J942" i="13" s="1"/>
  <c r="I834" i="13"/>
  <c r="J834" i="13" s="1"/>
  <c r="I812" i="13"/>
  <c r="J812" i="13" s="1"/>
  <c r="I813" i="13"/>
  <c r="J813" i="13" s="1"/>
  <c r="I814" i="13"/>
  <c r="J814" i="13" s="1"/>
  <c r="I815" i="13"/>
  <c r="J815" i="13" s="1"/>
  <c r="I816" i="13"/>
  <c r="J816" i="13" s="1"/>
  <c r="I817" i="13"/>
  <c r="J817" i="13" s="1"/>
  <c r="I818" i="13"/>
  <c r="J818" i="13" s="1"/>
  <c r="I819" i="13"/>
  <c r="J819" i="13" s="1"/>
  <c r="I820" i="13"/>
  <c r="J820" i="13" s="1"/>
  <c r="I821" i="13"/>
  <c r="J821" i="13" s="1"/>
  <c r="I822" i="13"/>
  <c r="J822" i="13" s="1"/>
  <c r="I825" i="13"/>
  <c r="J825" i="13" s="1"/>
  <c r="I826" i="13"/>
  <c r="J826" i="13" s="1"/>
  <c r="I827" i="13"/>
  <c r="J827" i="13" s="1"/>
  <c r="I828" i="13"/>
  <c r="J828" i="13" s="1"/>
  <c r="I829" i="13"/>
  <c r="J829" i="13" s="1"/>
  <c r="I811" i="13"/>
  <c r="J811" i="13" s="1"/>
  <c r="I793" i="13"/>
  <c r="J793" i="13" s="1"/>
  <c r="I794" i="13"/>
  <c r="J794" i="13" s="1"/>
  <c r="I796" i="13"/>
  <c r="J796" i="13" s="1"/>
  <c r="I797" i="13"/>
  <c r="J797" i="13" s="1"/>
  <c r="I798" i="13"/>
  <c r="J798" i="13" s="1"/>
  <c r="I799" i="13"/>
  <c r="J799" i="13" s="1"/>
  <c r="I800" i="13"/>
  <c r="J800" i="13" s="1"/>
  <c r="I803" i="13"/>
  <c r="J803" i="13" s="1"/>
  <c r="I804" i="13"/>
  <c r="J804" i="13" s="1"/>
  <c r="I805" i="13"/>
  <c r="J805" i="13" s="1"/>
  <c r="I806" i="13"/>
  <c r="J806" i="13" s="1"/>
  <c r="I792" i="13"/>
  <c r="J792" i="13" s="1"/>
  <c r="I741" i="13"/>
  <c r="J741" i="13" s="1"/>
  <c r="I742" i="13"/>
  <c r="J742" i="13" s="1"/>
  <c r="I743" i="13"/>
  <c r="J743" i="13" s="1"/>
  <c r="I744" i="13"/>
  <c r="J744" i="13" s="1"/>
  <c r="I745" i="13"/>
  <c r="J745" i="13" s="1"/>
  <c r="I746" i="13"/>
  <c r="J746" i="13" s="1"/>
  <c r="I747" i="13"/>
  <c r="J747" i="13" s="1"/>
  <c r="I748" i="13"/>
  <c r="J748" i="13" s="1"/>
  <c r="I749" i="13"/>
  <c r="J749" i="13" s="1"/>
  <c r="I750" i="13"/>
  <c r="J750" i="13" s="1"/>
  <c r="I751" i="13"/>
  <c r="J751" i="13" s="1"/>
  <c r="I752" i="13"/>
  <c r="J752" i="13" s="1"/>
  <c r="I753" i="13"/>
  <c r="J753" i="13" s="1"/>
  <c r="I740" i="13"/>
  <c r="J740" i="13" s="1"/>
  <c r="I721" i="13"/>
  <c r="J721" i="13" s="1"/>
  <c r="I722" i="13"/>
  <c r="J722" i="13" s="1"/>
  <c r="I723" i="13"/>
  <c r="J723" i="13" s="1"/>
  <c r="I724" i="13"/>
  <c r="J724" i="13" s="1"/>
  <c r="I725" i="13"/>
  <c r="J725" i="13" s="1"/>
  <c r="I726" i="13"/>
  <c r="J726" i="13" s="1"/>
  <c r="I727" i="13"/>
  <c r="J727" i="13" s="1"/>
  <c r="I728" i="13"/>
  <c r="J728" i="13" s="1"/>
  <c r="I729" i="13"/>
  <c r="J729" i="13" s="1"/>
  <c r="I730" i="13"/>
  <c r="J730" i="13" s="1"/>
  <c r="I731" i="13"/>
  <c r="J731" i="13" s="1"/>
  <c r="I720" i="13"/>
  <c r="J720" i="13" s="1"/>
  <c r="I701" i="13"/>
  <c r="J701" i="13" s="1"/>
  <c r="I702" i="13"/>
  <c r="J702" i="13" s="1"/>
  <c r="I703" i="13"/>
  <c r="J703" i="13" s="1"/>
  <c r="I704" i="13"/>
  <c r="J704" i="13" s="1"/>
  <c r="I705" i="13"/>
  <c r="J705" i="13" s="1"/>
  <c r="I706" i="13"/>
  <c r="J706" i="13" s="1"/>
  <c r="I707" i="13"/>
  <c r="J707" i="13" s="1"/>
  <c r="I708" i="13"/>
  <c r="J708" i="13" s="1"/>
  <c r="I709" i="13"/>
  <c r="J709" i="13" s="1"/>
  <c r="I710" i="13"/>
  <c r="J710" i="13" s="1"/>
  <c r="I711" i="13"/>
  <c r="J711" i="13" s="1"/>
  <c r="I700" i="13"/>
  <c r="J700" i="13" s="1"/>
  <c r="I691" i="13"/>
  <c r="J691" i="13" s="1"/>
  <c r="I689" i="13"/>
  <c r="J689" i="13" s="1"/>
  <c r="I680" i="13"/>
  <c r="J680" i="13" s="1"/>
  <c r="I681" i="13"/>
  <c r="J681" i="13" s="1"/>
  <c r="I682" i="13"/>
  <c r="J682" i="13" s="1"/>
  <c r="I683" i="13"/>
  <c r="J683" i="13" s="1"/>
  <c r="I684" i="13"/>
  <c r="J684" i="13" s="1"/>
  <c r="I685" i="13"/>
  <c r="J685" i="13" s="1"/>
  <c r="I686" i="13"/>
  <c r="J686" i="13" s="1"/>
  <c r="I687" i="13"/>
  <c r="J687" i="13" s="1"/>
  <c r="I679" i="13"/>
  <c r="J679" i="13" s="1"/>
  <c r="I677" i="13"/>
  <c r="J677" i="13" s="1"/>
  <c r="I662" i="13"/>
  <c r="J662" i="13" s="1"/>
  <c r="I663" i="13"/>
  <c r="J663" i="13" s="1"/>
  <c r="I664" i="13"/>
  <c r="J664" i="13" s="1"/>
  <c r="I665" i="13"/>
  <c r="J665" i="13" s="1"/>
  <c r="I666" i="13"/>
  <c r="J666" i="13" s="1"/>
  <c r="I667" i="13"/>
  <c r="J667" i="13" s="1"/>
  <c r="I668" i="13"/>
  <c r="J668" i="13" s="1"/>
  <c r="I669" i="13"/>
  <c r="J669" i="13" s="1"/>
  <c r="I670" i="13"/>
  <c r="J670" i="13" s="1"/>
  <c r="I671" i="13"/>
  <c r="J671" i="13" s="1"/>
  <c r="I672" i="13"/>
  <c r="J672" i="13" s="1"/>
  <c r="I673" i="13"/>
  <c r="J673" i="13" s="1"/>
  <c r="I674" i="13"/>
  <c r="J674" i="13" s="1"/>
  <c r="I661" i="13"/>
  <c r="J661" i="13" s="1"/>
  <c r="I649" i="13"/>
  <c r="J649" i="13" s="1"/>
  <c r="I650" i="13"/>
  <c r="J650" i="13" s="1"/>
  <c r="I651" i="13"/>
  <c r="J651" i="13" s="1"/>
  <c r="I652" i="13"/>
  <c r="J652" i="13" s="1"/>
  <c r="I648" i="13"/>
  <c r="J648" i="13" s="1"/>
  <c r="I645" i="13"/>
  <c r="J645" i="13" s="1"/>
  <c r="I639" i="13"/>
  <c r="J639" i="13" s="1"/>
  <c r="I640" i="13"/>
  <c r="J640" i="13" s="1"/>
  <c r="I641" i="13"/>
  <c r="J641" i="13" s="1"/>
  <c r="I642" i="13"/>
  <c r="J642" i="13" s="1"/>
  <c r="I638" i="13"/>
  <c r="J638" i="13" s="1"/>
  <c r="I634" i="13"/>
  <c r="J634" i="13" s="1"/>
  <c r="I624" i="13"/>
  <c r="J624" i="13" s="1"/>
  <c r="I619" i="13"/>
  <c r="J619" i="13" s="1"/>
  <c r="I620" i="13"/>
  <c r="J620" i="13" s="1"/>
  <c r="I621" i="13"/>
  <c r="J621" i="13" s="1"/>
  <c r="I618" i="13"/>
  <c r="J618" i="13" s="1"/>
  <c r="I615" i="13"/>
  <c r="J615" i="13" s="1"/>
  <c r="I607" i="13"/>
  <c r="J607" i="13" s="1"/>
  <c r="I608" i="13"/>
  <c r="J608" i="13" s="1"/>
  <c r="I609" i="13"/>
  <c r="J609" i="13" s="1"/>
  <c r="I610" i="13"/>
  <c r="J610" i="13" s="1"/>
  <c r="I611" i="13"/>
  <c r="J611" i="13" s="1"/>
  <c r="I612" i="13"/>
  <c r="J612" i="13" s="1"/>
  <c r="I606" i="13"/>
  <c r="J606" i="13" s="1"/>
  <c r="I597" i="13"/>
  <c r="J597" i="13" s="1"/>
  <c r="I591" i="13"/>
  <c r="J591" i="13" s="1"/>
  <c r="I592" i="13"/>
  <c r="J592" i="13" s="1"/>
  <c r="I593" i="13"/>
  <c r="J593" i="13" s="1"/>
  <c r="I594" i="13"/>
  <c r="J594" i="13" s="1"/>
  <c r="I590" i="13"/>
  <c r="J590" i="13" s="1"/>
  <c r="I581" i="13"/>
  <c r="J581" i="13" s="1"/>
  <c r="I578" i="13"/>
  <c r="J578" i="13" s="1"/>
  <c r="I574" i="13"/>
  <c r="J574" i="13" s="1"/>
  <c r="I575" i="13"/>
  <c r="J575" i="13" s="1"/>
  <c r="I573" i="13"/>
  <c r="J573" i="13" s="1"/>
  <c r="I567" i="13"/>
  <c r="J567" i="13" s="1"/>
  <c r="I568" i="13"/>
  <c r="J568" i="13" s="1"/>
  <c r="I569" i="13"/>
  <c r="J569" i="13" s="1"/>
  <c r="I570" i="13"/>
  <c r="J570" i="13" s="1"/>
  <c r="I566" i="13"/>
  <c r="J566" i="13" s="1"/>
  <c r="I544" i="13"/>
  <c r="J544" i="13" s="1"/>
  <c r="I545" i="13"/>
  <c r="J545" i="13" s="1"/>
  <c r="I546" i="13"/>
  <c r="J546" i="13" s="1"/>
  <c r="I547" i="13"/>
  <c r="J547" i="13" s="1"/>
  <c r="I548" i="13"/>
  <c r="J548" i="13" s="1"/>
  <c r="I549" i="13"/>
  <c r="J549" i="13" s="1"/>
  <c r="I552" i="13"/>
  <c r="J552" i="13" s="1"/>
  <c r="I553" i="13"/>
  <c r="J553" i="13" s="1"/>
  <c r="I554" i="13"/>
  <c r="J554" i="13" s="1"/>
  <c r="I557" i="13"/>
  <c r="J557" i="13" s="1"/>
  <c r="I543" i="13"/>
  <c r="J543" i="13" s="1"/>
  <c r="I515" i="13"/>
  <c r="J515" i="13" s="1"/>
  <c r="I516" i="13"/>
  <c r="J516" i="13" s="1"/>
  <c r="I517" i="13"/>
  <c r="J517" i="13" s="1"/>
  <c r="I520" i="13"/>
  <c r="J520" i="13" s="1"/>
  <c r="I521" i="13"/>
  <c r="J521" i="13" s="1"/>
  <c r="I522" i="13"/>
  <c r="J522" i="13" s="1"/>
  <c r="I525" i="13"/>
  <c r="J525" i="13" s="1"/>
  <c r="I527" i="13"/>
  <c r="J527" i="13" s="1"/>
  <c r="I528" i="13"/>
  <c r="J528" i="13" s="1"/>
  <c r="I530" i="13"/>
  <c r="J530" i="13" s="1"/>
  <c r="I531" i="13"/>
  <c r="J531" i="13" s="1"/>
  <c r="I532" i="13"/>
  <c r="J532" i="13" s="1"/>
  <c r="I533" i="13"/>
  <c r="J533" i="13" s="1"/>
  <c r="I534" i="13"/>
  <c r="J534" i="13" s="1"/>
  <c r="I514" i="13"/>
  <c r="J514" i="13" s="1"/>
  <c r="I491" i="13"/>
  <c r="J491" i="13" s="1"/>
  <c r="I492" i="13"/>
  <c r="J492" i="13" s="1"/>
  <c r="I493" i="13"/>
  <c r="J493" i="13" s="1"/>
  <c r="I494" i="13"/>
  <c r="J494" i="13" s="1"/>
  <c r="I497" i="13"/>
  <c r="J497" i="13" s="1"/>
  <c r="I498" i="13"/>
  <c r="J498" i="13" s="1"/>
  <c r="I499" i="13"/>
  <c r="J499" i="13" s="1"/>
  <c r="I502" i="13"/>
  <c r="J502" i="13" s="1"/>
  <c r="I505" i="13"/>
  <c r="J505" i="13" s="1"/>
  <c r="I490" i="13"/>
  <c r="J490" i="13" s="1"/>
  <c r="I481" i="13"/>
  <c r="J481" i="13" s="1"/>
  <c r="I457" i="13"/>
  <c r="J457" i="13" s="1"/>
  <c r="I458" i="13"/>
  <c r="J458" i="13" s="1"/>
  <c r="I459" i="13"/>
  <c r="J459" i="13" s="1"/>
  <c r="I460" i="13"/>
  <c r="J460" i="13" s="1"/>
  <c r="I461" i="13"/>
  <c r="J461" i="13" s="1"/>
  <c r="I464" i="13"/>
  <c r="J464" i="13" s="1"/>
  <c r="I465" i="13"/>
  <c r="J465" i="13" s="1"/>
  <c r="I466" i="13"/>
  <c r="J466" i="13" s="1"/>
  <c r="I469" i="13"/>
  <c r="J469" i="13" s="1"/>
  <c r="I470" i="13"/>
  <c r="J470" i="13" s="1"/>
  <c r="I471" i="13"/>
  <c r="J471" i="13" s="1"/>
  <c r="I472" i="13"/>
  <c r="J472" i="13" s="1"/>
  <c r="I473" i="13"/>
  <c r="J473" i="13" s="1"/>
  <c r="I476" i="13"/>
  <c r="J476" i="13" s="1"/>
  <c r="I479" i="13"/>
  <c r="J479" i="13" s="1"/>
  <c r="I456" i="13"/>
  <c r="J456" i="13" s="1"/>
  <c r="I443" i="13"/>
  <c r="J443" i="13" s="1"/>
  <c r="I444" i="13"/>
  <c r="J444" i="13" s="1"/>
  <c r="I447" i="13"/>
  <c r="J447" i="13" s="1"/>
  <c r="I439" i="13"/>
  <c r="J439" i="13" s="1"/>
  <c r="I440" i="13"/>
  <c r="J440" i="13" s="1"/>
  <c r="I438" i="13"/>
  <c r="J438" i="13" s="1"/>
  <c r="I431" i="13"/>
  <c r="J431" i="13" s="1"/>
  <c r="I432" i="13"/>
  <c r="J432" i="13" s="1"/>
  <c r="I433" i="13"/>
  <c r="J433" i="13" s="1"/>
  <c r="I434" i="13"/>
  <c r="J434" i="13" s="1"/>
  <c r="I435" i="13"/>
  <c r="J435" i="13" s="1"/>
  <c r="I430" i="13"/>
  <c r="J430" i="13" s="1"/>
  <c r="I415" i="13"/>
  <c r="J415" i="13" s="1"/>
  <c r="I416" i="13"/>
  <c r="J416" i="13" s="1"/>
  <c r="I418" i="13"/>
  <c r="J418" i="13" s="1"/>
  <c r="I419" i="13"/>
  <c r="J419" i="13" s="1"/>
  <c r="I420" i="13"/>
  <c r="J420" i="13" s="1"/>
  <c r="I421" i="13"/>
  <c r="J421" i="13" s="1"/>
  <c r="I414" i="13"/>
  <c r="J414" i="13" s="1"/>
  <c r="I412" i="13"/>
  <c r="J412" i="13" s="1"/>
  <c r="I409" i="13"/>
  <c r="J409" i="13" s="1"/>
  <c r="I408" i="13"/>
  <c r="J408" i="13" s="1"/>
  <c r="I405" i="13"/>
  <c r="J405" i="13" s="1"/>
  <c r="I401" i="13"/>
  <c r="J401" i="13" s="1"/>
  <c r="I402" i="13"/>
  <c r="J402" i="13" s="1"/>
  <c r="I400" i="13"/>
  <c r="J400" i="13" s="1"/>
  <c r="I393" i="13"/>
  <c r="J393" i="13" s="1"/>
  <c r="I394" i="13"/>
  <c r="J394" i="13" s="1"/>
  <c r="I395" i="13"/>
  <c r="J395" i="13" s="1"/>
  <c r="I396" i="13"/>
  <c r="J396" i="13" s="1"/>
  <c r="I397" i="13"/>
  <c r="J397" i="13" s="1"/>
  <c r="I392" i="13"/>
  <c r="J392" i="13" s="1"/>
  <c r="I380" i="13"/>
  <c r="J380" i="13" s="1"/>
  <c r="I382" i="13"/>
  <c r="J382" i="13" s="1"/>
  <c r="I383" i="13"/>
  <c r="J383" i="13" s="1"/>
  <c r="I379" i="13"/>
  <c r="J379" i="13" s="1"/>
  <c r="I376" i="13"/>
  <c r="J376" i="13" s="1"/>
  <c r="I373" i="13"/>
  <c r="J373" i="13" s="1"/>
  <c r="I369" i="13"/>
  <c r="J369" i="13" s="1"/>
  <c r="I370" i="13"/>
  <c r="J370" i="13" s="1"/>
  <c r="I368" i="13"/>
  <c r="J368" i="13" s="1"/>
  <c r="I361" i="13"/>
  <c r="J361" i="13" s="1"/>
  <c r="I362" i="13"/>
  <c r="J362" i="13" s="1"/>
  <c r="I363" i="13"/>
  <c r="J363" i="13" s="1"/>
  <c r="I364" i="13"/>
  <c r="J364" i="13" s="1"/>
  <c r="I365" i="13"/>
  <c r="J365" i="13" s="1"/>
  <c r="I360" i="13"/>
  <c r="J360" i="13" s="1"/>
  <c r="I351" i="13"/>
  <c r="J351" i="13" s="1"/>
  <c r="I348" i="13"/>
  <c r="J348" i="13" s="1"/>
  <c r="I344" i="13"/>
  <c r="J344" i="13" s="1"/>
  <c r="I345" i="13"/>
  <c r="J345" i="13" s="1"/>
  <c r="I343" i="13"/>
  <c r="J343" i="13" s="1"/>
  <c r="I336" i="13"/>
  <c r="J336" i="13" s="1"/>
  <c r="I337" i="13"/>
  <c r="J337" i="13" s="1"/>
  <c r="I338" i="13"/>
  <c r="J338" i="13" s="1"/>
  <c r="I339" i="13"/>
  <c r="J339" i="13" s="1"/>
  <c r="I340" i="13"/>
  <c r="J340" i="13" s="1"/>
  <c r="I335" i="13"/>
  <c r="J335" i="13" s="1"/>
  <c r="I320" i="13"/>
  <c r="J320" i="13" s="1"/>
  <c r="I321" i="13"/>
  <c r="J321" i="13" s="1"/>
  <c r="I322" i="13"/>
  <c r="J322" i="13" s="1"/>
  <c r="I323" i="13"/>
  <c r="J323" i="13" s="1"/>
  <c r="I324" i="13"/>
  <c r="J324" i="13" s="1"/>
  <c r="I325" i="13"/>
  <c r="J325" i="13" s="1"/>
  <c r="I326" i="13"/>
  <c r="J326" i="13" s="1"/>
  <c r="I319" i="13"/>
  <c r="J319" i="13" s="1"/>
  <c r="I314" i="13"/>
  <c r="J314" i="13" s="1"/>
  <c r="I315" i="13"/>
  <c r="J315" i="13" s="1"/>
  <c r="I316" i="13"/>
  <c r="J316" i="13" s="1"/>
  <c r="I317" i="13"/>
  <c r="J317" i="13" s="1"/>
  <c r="I313" i="13"/>
  <c r="J313" i="13" s="1"/>
  <c r="I301" i="13"/>
  <c r="J301" i="13" s="1"/>
  <c r="I302" i="13"/>
  <c r="J302" i="13" s="1"/>
  <c r="I303" i="13"/>
  <c r="J303" i="13" s="1"/>
  <c r="I304" i="13"/>
  <c r="J304" i="13" s="1"/>
  <c r="I305" i="13"/>
  <c r="J305" i="13" s="1"/>
  <c r="I306" i="13"/>
  <c r="J306" i="13" s="1"/>
  <c r="I307" i="13"/>
  <c r="J307" i="13" s="1"/>
  <c r="I308" i="13"/>
  <c r="J308" i="13" s="1"/>
  <c r="I309" i="13"/>
  <c r="J309" i="13" s="1"/>
  <c r="I310" i="13"/>
  <c r="J310" i="13" s="1"/>
  <c r="I311" i="13"/>
  <c r="J311" i="13" s="1"/>
  <c r="I300" i="13"/>
  <c r="J300" i="13" s="1"/>
  <c r="I298" i="13"/>
  <c r="J298" i="13" s="1"/>
  <c r="I294" i="13"/>
  <c r="J294" i="13" s="1"/>
  <c r="I295" i="13"/>
  <c r="J295" i="13" s="1"/>
  <c r="I293" i="13"/>
  <c r="J293" i="13" s="1"/>
  <c r="I290" i="13"/>
  <c r="J290" i="13" s="1"/>
  <c r="I285" i="13"/>
  <c r="J285" i="13" s="1"/>
  <c r="I286" i="13"/>
  <c r="J286" i="13" s="1"/>
  <c r="I287" i="13"/>
  <c r="J287" i="13" s="1"/>
  <c r="I284" i="13"/>
  <c r="J284" i="13" s="1"/>
  <c r="I277" i="13"/>
  <c r="J277" i="13" s="1"/>
  <c r="I278" i="13"/>
  <c r="J278" i="13" s="1"/>
  <c r="I279" i="13"/>
  <c r="J279" i="13" s="1"/>
  <c r="I280" i="13"/>
  <c r="J280" i="13" s="1"/>
  <c r="I281" i="13"/>
  <c r="J281" i="13" s="1"/>
  <c r="I276" i="13"/>
  <c r="J276" i="13" s="1"/>
  <c r="I112" i="13"/>
  <c r="J112" i="13" s="1"/>
  <c r="I111" i="13"/>
  <c r="J111" i="13" s="1"/>
  <c r="I110" i="13"/>
  <c r="J110" i="13" s="1"/>
  <c r="I109" i="13"/>
  <c r="J109" i="13" s="1"/>
  <c r="I255" i="13"/>
  <c r="J255" i="13" s="1"/>
  <c r="I256" i="13"/>
  <c r="J256" i="13" s="1"/>
  <c r="I257" i="13"/>
  <c r="J257" i="13" s="1"/>
  <c r="I258" i="13"/>
  <c r="J258" i="13" s="1"/>
  <c r="I259" i="13"/>
  <c r="J259" i="13" s="1"/>
  <c r="I260" i="13"/>
  <c r="J260" i="13" s="1"/>
  <c r="I261" i="13"/>
  <c r="J261" i="13" s="1"/>
  <c r="I262" i="13"/>
  <c r="J262" i="13" s="1"/>
  <c r="I263" i="13"/>
  <c r="J263" i="13" s="1"/>
  <c r="I264" i="13"/>
  <c r="J264" i="13" s="1"/>
  <c r="I265" i="13"/>
  <c r="J265" i="13" s="1"/>
  <c r="I266" i="13"/>
  <c r="J266" i="13" s="1"/>
  <c r="I267" i="13"/>
  <c r="J267" i="13" s="1"/>
  <c r="I254" i="13"/>
  <c r="J254" i="13" s="1"/>
  <c r="I253" i="13"/>
  <c r="J253" i="13" s="1"/>
  <c r="I238" i="13"/>
  <c r="J238" i="13" s="1"/>
  <c r="I239" i="13"/>
  <c r="J239" i="13" s="1"/>
  <c r="I240" i="13"/>
  <c r="J240" i="13" s="1"/>
  <c r="I241" i="13"/>
  <c r="J241" i="13" s="1"/>
  <c r="I242" i="13"/>
  <c r="J242" i="13" s="1"/>
  <c r="I243" i="13"/>
  <c r="J243" i="13" s="1"/>
  <c r="I244" i="13"/>
  <c r="J244" i="13" s="1"/>
  <c r="I245" i="13"/>
  <c r="J245" i="13" s="1"/>
  <c r="I237" i="13"/>
  <c r="J237" i="13" s="1"/>
  <c r="I236" i="13"/>
  <c r="J236" i="13" s="1"/>
  <c r="I224" i="13"/>
  <c r="J224" i="13" s="1"/>
  <c r="I225" i="13"/>
  <c r="J225" i="13" s="1"/>
  <c r="I226" i="13"/>
  <c r="J226" i="13" s="1"/>
  <c r="I227" i="13"/>
  <c r="J227" i="13" s="1"/>
  <c r="I228" i="13"/>
  <c r="J228" i="13" s="1"/>
  <c r="I199" i="13"/>
  <c r="J199" i="13" s="1"/>
  <c r="I200" i="13"/>
  <c r="J200" i="13" s="1"/>
  <c r="I201" i="13"/>
  <c r="J201" i="13" s="1"/>
  <c r="I202" i="13"/>
  <c r="J202" i="13" s="1"/>
  <c r="I203" i="13"/>
  <c r="J203" i="13" s="1"/>
  <c r="I204" i="13"/>
  <c r="J204" i="13" s="1"/>
  <c r="I205" i="13"/>
  <c r="J205" i="13" s="1"/>
  <c r="I206" i="13"/>
  <c r="J206" i="13" s="1"/>
  <c r="I207" i="13"/>
  <c r="J207" i="13" s="1"/>
  <c r="I208" i="13"/>
  <c r="J208" i="13" s="1"/>
  <c r="I209" i="13"/>
  <c r="J209" i="13" s="1"/>
  <c r="I210" i="13"/>
  <c r="J210" i="13" s="1"/>
  <c r="I211" i="13"/>
  <c r="J211" i="13" s="1"/>
  <c r="I212" i="13"/>
  <c r="J212" i="13" s="1"/>
  <c r="I213" i="13"/>
  <c r="J213" i="13" s="1"/>
  <c r="I214" i="13"/>
  <c r="J214" i="13" s="1"/>
  <c r="I215" i="13"/>
  <c r="J215" i="13" s="1"/>
  <c r="I216" i="13"/>
  <c r="J216" i="13" s="1"/>
  <c r="I217" i="13"/>
  <c r="J217" i="13" s="1"/>
  <c r="I218" i="13"/>
  <c r="J218" i="13" s="1"/>
  <c r="I219" i="13"/>
  <c r="J219" i="13" s="1"/>
  <c r="I220" i="13"/>
  <c r="J220" i="13" s="1"/>
  <c r="I221" i="13"/>
  <c r="J221" i="13" s="1"/>
  <c r="I222" i="13"/>
  <c r="J222" i="13" s="1"/>
  <c r="I223" i="13"/>
  <c r="J223" i="13" s="1"/>
  <c r="I198" i="13"/>
  <c r="J198" i="13" s="1"/>
  <c r="I161" i="13"/>
  <c r="J161" i="13" s="1"/>
  <c r="I162" i="13"/>
  <c r="J162" i="13" s="1"/>
  <c r="I163" i="13"/>
  <c r="J163" i="13" s="1"/>
  <c r="I164" i="13"/>
  <c r="J164" i="13" s="1"/>
  <c r="I165" i="13"/>
  <c r="J165" i="13" s="1"/>
  <c r="I166" i="13"/>
  <c r="J166" i="13" s="1"/>
  <c r="I167" i="13"/>
  <c r="J167" i="13" s="1"/>
  <c r="I168" i="13"/>
  <c r="J168" i="13" s="1"/>
  <c r="I169" i="13"/>
  <c r="J169" i="13" s="1"/>
  <c r="I170" i="13"/>
  <c r="J170" i="13" s="1"/>
  <c r="I171" i="13"/>
  <c r="J171" i="13" s="1"/>
  <c r="I172" i="13"/>
  <c r="J172" i="13" s="1"/>
  <c r="I173" i="13"/>
  <c r="J173" i="13" s="1"/>
  <c r="I174" i="13"/>
  <c r="J174" i="13" s="1"/>
  <c r="I175" i="13"/>
  <c r="J175" i="13" s="1"/>
  <c r="I176" i="13"/>
  <c r="J176" i="13" s="1"/>
  <c r="I177" i="13"/>
  <c r="J177" i="13" s="1"/>
  <c r="I178" i="13"/>
  <c r="J178" i="13" s="1"/>
  <c r="I179" i="13"/>
  <c r="J179" i="13" s="1"/>
  <c r="I180" i="13"/>
  <c r="J180" i="13" s="1"/>
  <c r="I181" i="13"/>
  <c r="J181" i="13" s="1"/>
  <c r="I182" i="13"/>
  <c r="J182" i="13" s="1"/>
  <c r="I183" i="13"/>
  <c r="J183" i="13" s="1"/>
  <c r="I184" i="13"/>
  <c r="J184" i="13" s="1"/>
  <c r="I185" i="13"/>
  <c r="J185" i="13" s="1"/>
  <c r="I186" i="13"/>
  <c r="J186" i="13" s="1"/>
  <c r="I187" i="13"/>
  <c r="J187" i="13" s="1"/>
  <c r="I188" i="13"/>
  <c r="J188" i="13" s="1"/>
  <c r="I189" i="13"/>
  <c r="J189" i="13" s="1"/>
  <c r="I160" i="13"/>
  <c r="J160" i="13" s="1"/>
  <c r="I128" i="13"/>
  <c r="J128" i="13" s="1"/>
  <c r="I129" i="13"/>
  <c r="J129" i="13" s="1"/>
  <c r="I130" i="13"/>
  <c r="J130" i="13" s="1"/>
  <c r="I131" i="13"/>
  <c r="J131" i="13" s="1"/>
  <c r="I132" i="13"/>
  <c r="J132" i="13" s="1"/>
  <c r="I133" i="13"/>
  <c r="J133" i="13" s="1"/>
  <c r="I134" i="13"/>
  <c r="J134" i="13" s="1"/>
  <c r="I135" i="13"/>
  <c r="J135" i="13" s="1"/>
  <c r="I136" i="13"/>
  <c r="J136" i="13" s="1"/>
  <c r="I137" i="13"/>
  <c r="J137" i="13" s="1"/>
  <c r="I138" i="13"/>
  <c r="J138" i="13" s="1"/>
  <c r="I139" i="13"/>
  <c r="J139" i="13" s="1"/>
  <c r="I140" i="13"/>
  <c r="J140" i="13" s="1"/>
  <c r="I141" i="13"/>
  <c r="J141" i="13" s="1"/>
  <c r="I142" i="13"/>
  <c r="J142" i="13" s="1"/>
  <c r="I143" i="13"/>
  <c r="J143" i="13" s="1"/>
  <c r="I144" i="13"/>
  <c r="J144" i="13" s="1"/>
  <c r="I145" i="13"/>
  <c r="J145" i="13" s="1"/>
  <c r="I146" i="13"/>
  <c r="J146" i="13" s="1"/>
  <c r="I147" i="13"/>
  <c r="J147" i="13" s="1"/>
  <c r="I148" i="13"/>
  <c r="J148" i="13" s="1"/>
  <c r="I149" i="13"/>
  <c r="J149" i="13" s="1"/>
  <c r="I150" i="13"/>
  <c r="J150" i="13" s="1"/>
  <c r="I151" i="13"/>
  <c r="J151" i="13" s="1"/>
  <c r="I127" i="13"/>
  <c r="J127" i="13" s="1"/>
  <c r="I95" i="13"/>
  <c r="J95" i="13" s="1"/>
  <c r="I1817" i="13"/>
  <c r="J1817" i="13" s="1"/>
  <c r="I1816" i="13"/>
  <c r="J1816" i="13" s="1"/>
  <c r="I1806" i="13"/>
  <c r="J1806" i="13" s="1"/>
  <c r="I1807" i="13"/>
  <c r="J1807" i="13" s="1"/>
  <c r="I1805" i="13"/>
  <c r="J1805" i="13" s="1"/>
  <c r="I1800" i="13"/>
  <c r="J1800" i="13" s="1"/>
  <c r="I1801" i="13"/>
  <c r="J1801" i="13" s="1"/>
  <c r="I1802" i="13"/>
  <c r="J1802" i="13" s="1"/>
  <c r="I1799" i="13"/>
  <c r="J1799" i="13" s="1"/>
  <c r="I1793" i="13"/>
  <c r="J1793" i="13" s="1"/>
  <c r="I1794" i="13"/>
  <c r="J1794" i="13" s="1"/>
  <c r="I1795" i="13"/>
  <c r="J1795" i="13" s="1"/>
  <c r="I1796" i="13"/>
  <c r="J1796" i="13" s="1"/>
  <c r="I1797" i="13"/>
  <c r="J1797" i="13" s="1"/>
  <c r="I1792" i="13"/>
  <c r="J1792" i="13" s="1"/>
  <c r="I1781" i="13"/>
  <c r="J1781" i="13" s="1"/>
  <c r="I1782" i="13"/>
  <c r="J1782" i="13" s="1"/>
  <c r="I1783" i="13"/>
  <c r="J1783" i="13" s="1"/>
  <c r="I1784" i="13"/>
  <c r="J1784" i="13" s="1"/>
  <c r="I1785" i="13"/>
  <c r="J1785" i="13" s="1"/>
  <c r="I1786" i="13"/>
  <c r="J1786" i="13" s="1"/>
  <c r="I1787" i="13"/>
  <c r="J1787" i="13" s="1"/>
  <c r="I1780" i="13"/>
  <c r="J1780" i="13" s="1"/>
  <c r="I87" i="13"/>
  <c r="J87" i="13" s="1"/>
  <c r="I97" i="13"/>
  <c r="J97" i="13" s="1"/>
  <c r="I98" i="13"/>
  <c r="J98" i="13" s="1"/>
  <c r="I99" i="13"/>
  <c r="J99" i="13" s="1"/>
  <c r="I100" i="13"/>
  <c r="J100" i="13" s="1"/>
  <c r="I101" i="13"/>
  <c r="J101" i="13" s="1"/>
  <c r="I102" i="13"/>
  <c r="J102" i="13" s="1"/>
  <c r="I103" i="13"/>
  <c r="J103" i="13" s="1"/>
  <c r="I104" i="13"/>
  <c r="J104" i="13" s="1"/>
  <c r="I105" i="13"/>
  <c r="J105" i="13" s="1"/>
  <c r="I106" i="13"/>
  <c r="J106" i="13" s="1"/>
  <c r="I107" i="13"/>
  <c r="J107" i="13" s="1"/>
  <c r="I108" i="13"/>
  <c r="J108" i="13" s="1"/>
  <c r="I113" i="13"/>
  <c r="J113" i="13" s="1"/>
  <c r="I114" i="13"/>
  <c r="J114" i="13" s="1"/>
  <c r="I115" i="13"/>
  <c r="J115" i="13" s="1"/>
  <c r="I116" i="13"/>
  <c r="J116" i="13" s="1"/>
  <c r="I117" i="13"/>
  <c r="J117" i="13" s="1"/>
  <c r="I96" i="13"/>
  <c r="J96" i="13" s="1"/>
  <c r="I72" i="13"/>
  <c r="J72" i="13" s="1"/>
  <c r="I73" i="13"/>
  <c r="J73" i="13" s="1"/>
  <c r="I74" i="13"/>
  <c r="J74" i="13" s="1"/>
  <c r="I75" i="13"/>
  <c r="J75" i="13" s="1"/>
  <c r="I76" i="13"/>
  <c r="J76" i="13" s="1"/>
  <c r="I77" i="13"/>
  <c r="J77" i="13" s="1"/>
  <c r="I78" i="13"/>
  <c r="J78" i="13" s="1"/>
  <c r="I79" i="13"/>
  <c r="J79" i="13" s="1"/>
  <c r="I80" i="13"/>
  <c r="J80" i="13" s="1"/>
  <c r="I81" i="13"/>
  <c r="J81" i="13" s="1"/>
  <c r="I82" i="13"/>
  <c r="J82" i="13" s="1"/>
  <c r="I83" i="13"/>
  <c r="J83" i="13" s="1"/>
  <c r="I84" i="13"/>
  <c r="J84" i="13" s="1"/>
  <c r="I85" i="13"/>
  <c r="J85" i="13" s="1"/>
  <c r="I86" i="13"/>
  <c r="J86" i="13" s="1"/>
  <c r="I71" i="13"/>
  <c r="J71" i="13" s="1"/>
  <c r="I70" i="13"/>
  <c r="J70" i="13" s="1"/>
  <c r="I774" i="13"/>
  <c r="J774" i="13" s="1"/>
  <c r="I771" i="13"/>
  <c r="J771" i="13" s="1"/>
  <c r="I770" i="13"/>
  <c r="J770" i="13" s="1"/>
  <c r="I769" i="13"/>
  <c r="J769" i="13" s="1"/>
  <c r="I766" i="13"/>
  <c r="J766" i="13" s="1"/>
  <c r="I765" i="13"/>
  <c r="J765" i="13" s="1"/>
  <c r="I764" i="13"/>
  <c r="J764" i="13" s="1"/>
  <c r="I763" i="13"/>
  <c r="J763" i="13" s="1"/>
  <c r="I762" i="13"/>
  <c r="J762" i="13" s="1"/>
  <c r="I782" i="13"/>
  <c r="J782" i="13" s="1"/>
  <c r="J784" i="13" s="1"/>
  <c r="J31" i="13" s="1"/>
  <c r="J90" i="13" l="1"/>
  <c r="J1820" i="13"/>
  <c r="J36" i="13" s="1"/>
  <c r="J192" i="13"/>
  <c r="J1198" i="13"/>
  <c r="J34" i="13" s="1"/>
  <c r="J944" i="13"/>
  <c r="J32" i="13" s="1"/>
  <c r="J1773" i="13"/>
  <c r="J35" i="13" s="1"/>
  <c r="J1067" i="13"/>
  <c r="J33" i="13" s="1"/>
  <c r="J714" i="13"/>
  <c r="J734" i="13"/>
  <c r="J28" i="13" s="1"/>
  <c r="J655" i="13"/>
  <c r="J484" i="13"/>
  <c r="J248" i="13"/>
  <c r="J11" i="13" s="1"/>
  <c r="J424" i="13"/>
  <c r="J154" i="13"/>
  <c r="J231" i="13"/>
  <c r="J508" i="13"/>
  <c r="J270" i="13"/>
  <c r="J12" i="13" s="1"/>
  <c r="J450" i="13"/>
  <c r="J537" i="13"/>
  <c r="J20" i="13" s="1"/>
  <c r="J600" i="13"/>
  <c r="J627" i="13"/>
  <c r="J386" i="13"/>
  <c r="J329" i="13"/>
  <c r="J354" i="13"/>
  <c r="J584" i="13"/>
  <c r="J560" i="13"/>
  <c r="J21" i="13" s="1"/>
  <c r="J694" i="13"/>
  <c r="J756" i="13"/>
  <c r="J29" i="13" s="1"/>
  <c r="J121" i="13"/>
  <c r="J777" i="13"/>
  <c r="J30" i="13" s="1"/>
  <c r="J27" i="13" l="1"/>
  <c r="J25" i="13" l="1"/>
  <c r="J10" i="13" l="1"/>
  <c r="J24" i="13" l="1"/>
  <c r="J18" i="13" l="1"/>
  <c r="J14" i="13" l="1"/>
  <c r="J9" i="13"/>
  <c r="J17" i="13" l="1"/>
  <c r="J22" i="13"/>
  <c r="J23" i="13"/>
  <c r="J19" i="13"/>
  <c r="J26" i="13"/>
  <c r="J7" i="13"/>
  <c r="J13" i="13"/>
  <c r="J15" i="13"/>
  <c r="J16" i="13"/>
  <c r="J8" i="13"/>
  <c r="J6" i="13"/>
  <c r="J37" i="13" l="1"/>
</calcChain>
</file>

<file path=xl/sharedStrings.xml><?xml version="1.0" encoding="utf-8"?>
<sst xmlns="http://schemas.openxmlformats.org/spreadsheetml/2006/main" count="6177" uniqueCount="1360">
  <si>
    <t>Rézsűs felületek rendezése, a humuszelterítés után +/- 5 cm pontossággal</t>
  </si>
  <si>
    <t>Füvesítés pázsitnak, kertészeti módszerekkel kevert 5 dkg/m2 fűmagkeverék felhasználásával rézsűs felületen</t>
  </si>
  <si>
    <t>Csapadékvíz-elvezetés összesen:</t>
  </si>
  <si>
    <t>Tereprendezés jellegű földművek létesítése kitermeléssel töm. nélkül III. o. talajban 0-50m közötti mozgatással 5 cm vtg-ban</t>
  </si>
  <si>
    <t>Földmunka</t>
  </si>
  <si>
    <t>15</t>
  </si>
  <si>
    <t>16</t>
  </si>
  <si>
    <t>Főfejezet</t>
  </si>
  <si>
    <t>Alfejezet</t>
  </si>
  <si>
    <t>Tereprendezés jellegű földművek létesítése kitermeléssel tömörítés nélkül III. o. talajban 0-50,0 m közötti mozgatással, 5 cm vastagságban</t>
  </si>
  <si>
    <t>Padkakészítés gépi erővel kiegészítő kézi munkával 10 cm vastagságig, helyi anyagból</t>
  </si>
  <si>
    <t>Burkolatalapok</t>
  </si>
  <si>
    <t>kg</t>
  </si>
  <si>
    <t>Föld- és sziklamunka</t>
  </si>
  <si>
    <t>m</t>
  </si>
  <si>
    <t>Pályaszegélyezés</t>
  </si>
  <si>
    <t>mennyi-ség</t>
  </si>
  <si>
    <t>egy-ség</t>
  </si>
  <si>
    <t>m3</t>
  </si>
  <si>
    <t>m2</t>
  </si>
  <si>
    <t>db</t>
  </si>
  <si>
    <t>fm</t>
  </si>
  <si>
    <t>01.</t>
  </si>
  <si>
    <t>02.</t>
  </si>
  <si>
    <t>03.</t>
  </si>
  <si>
    <t>04.</t>
  </si>
  <si>
    <t>05.</t>
  </si>
  <si>
    <t>06.</t>
  </si>
  <si>
    <t>08</t>
  </si>
  <si>
    <t>Építés-előkészítő munka összesen:</t>
  </si>
  <si>
    <t>Átadási terv összesen:</t>
  </si>
  <si>
    <t>09</t>
  </si>
  <si>
    <t>01</t>
  </si>
  <si>
    <t>1</t>
  </si>
  <si>
    <t>2</t>
  </si>
  <si>
    <t>3</t>
  </si>
  <si>
    <t>4</t>
  </si>
  <si>
    <t>5</t>
  </si>
  <si>
    <t>6</t>
  </si>
  <si>
    <t>7</t>
  </si>
  <si>
    <t>8</t>
  </si>
  <si>
    <t>9</t>
  </si>
  <si>
    <t>10</t>
  </si>
  <si>
    <t>02</t>
  </si>
  <si>
    <t>03</t>
  </si>
  <si>
    <t>04</t>
  </si>
  <si>
    <t>05</t>
  </si>
  <si>
    <t>06</t>
  </si>
  <si>
    <t>MŰSZAKI ELŐÍRÁSOK / KIEGÉSZÍTŐ MUNKÁK</t>
  </si>
  <si>
    <t>A pozíciók megajánlott áraiban a következő kiegészítő költségeket is be kell kalkulálni.</t>
  </si>
  <si>
    <t>Az összes árösszetevőt, amely egy adott pozíció szakszerű kivitelezéséhez szükséges, az egységárba be kell kalkulálni.</t>
  </si>
  <si>
    <t>Az anyagok esetleges kiegészítő költségeit (pl. vámköltség) a vállakozó köteles az egységárba bekalkulálni.</t>
  </si>
  <si>
    <t>Az összes felmérési munkát a vállalkozó köteles költségtérítés nélkül elvégezni.</t>
  </si>
  <si>
    <t>A földmunkák egységárait geometriailag mérhető térfogat alapján kell kalkulálni. (a kitermelt anyagot tömören, míg a beétendő anyagot tömörített térfogat szerint kell kalkulálni.) Ez érvényes a szállítási pozíciókra is.</t>
  </si>
  <si>
    <t>Az eltérő beépítendő anyagok egységárának a vízfogyasztást is tartalmaznia kell, hogy az optimális kompakt tömeget tartalmazza.</t>
  </si>
  <si>
    <t>Az építési területen keletkező összes anyag, kitermelt anyag, törmelék, maradék anyag stb., amelynek az ártalmatlanításához az építtető hozzájárult, a vállakozó tulajdonát képezik. Ezek építési területről való elszállítása, előírás szerinti ártalmatlanítása, kezelése vagy értékesítése a vállalkozó feladata és felelőssége.</t>
  </si>
  <si>
    <t>Betonozási munkák során az alábbi munkákat és kiegészítő munkákat kell a vállalkozónak az egységárba bekalkulálni. Távtartók elhelyezése, faláttörések zsaluzása, vasalat-szereléshez segédanyagok rendelkezésre bocsátása, a friss beton bevibrálása, próbakocka öntése laborvizsgálat céljából, védőruházat kedvezőtlen időjárási viszonyok esetén, a beton védelme és utólagos kezelése stb.</t>
  </si>
  <si>
    <t>Autós bejáratok, járdák és utak fenntartása, takarítása, különösen a földmunkák ideje alatt, illetve a téli időszakban (hóeltakarítás!) a vállalkozó feladata külön díjazás nélkül.</t>
  </si>
  <si>
    <t>A bevezető utak napi takarítása (az építési telken kívül) a vállalkozó feladata és ezért külön nem számíthat fel díjat. Ennek költségét az egyes pozíciók egységárába kell bekalkulálnia.</t>
  </si>
  <si>
    <t>A szomszédos telkeket teljesen megbízható módon, balesetbiztosan az építmény átadásig óvni kell. Erre vonatkozóan a hivatal nyilvános rendelkezései, az építőipari szakszervezet és egyéb illetékes hatóságok, hivatalok és testületek előírásai az irányadók.</t>
  </si>
  <si>
    <t>A szükséges felvonulási építményeket (konténer, WC-létesítmények, víz- szennyvíz, áram- és telefonellátás stb.), amelyek a vállalkozó (kivitelező) számára fontosak, a megajánlott teljesítmény egységárába be kell kalkulálni.</t>
  </si>
  <si>
    <t>A helyi betonhoz illetve előregyártott elemekhez szükséges vasalatok mennyiségének meghatározása durva számítással történt. A pontos elszámolás a tartószerkezet tervező által kiírt vasalat-lista alapján történik.</t>
  </si>
  <si>
    <t>Az építési munkák megkezdése előtt a vállalkozó köteles a megbízó projekt-vezetésével az építési telken bejárást tartani. Az utak, járdák, szélkövek, csatorna-aknák stb. állapotát rögzíteni kell és fényképes jegyzőkönyvben dokumentálni kell, melyet a megbízó számára külön felszólítás nélkül be kell mutatni.</t>
  </si>
  <si>
    <t>A felvonulási tervet a vállalkozó köteles az írásbeli megbízás után legkésőbb 5 munkanappal a projektvezetés  számára engedélyeztetésre bemutatni.</t>
  </si>
  <si>
    <t>A kialakítandó útburkolatnak meg kell felelnie napi 10 db 40 to összterhelésű nehézgépjármű forgalmak, és az üzemi területen belül 12 to tengelyterhelésű targoncaforgalomnak. A kivitelező köteles a beépítendő anyagokra és technológiára minősítési tervet készíteni és azt jóváhagyatni.</t>
  </si>
  <si>
    <t>Leírás</t>
  </si>
  <si>
    <t>07.</t>
  </si>
  <si>
    <t>ÁTADÁSI TERV ÖSSZESEN:</t>
  </si>
  <si>
    <t>08.</t>
  </si>
  <si>
    <t>09.</t>
  </si>
  <si>
    <t>10.</t>
  </si>
  <si>
    <t>ÁTADÁSI TERV</t>
  </si>
  <si>
    <t>csop</t>
  </si>
  <si>
    <t>07</t>
  </si>
  <si>
    <t>Megjegyzés:</t>
  </si>
  <si>
    <t>Tükör készítése tömörítés nélkül III. o. talajban</t>
  </si>
  <si>
    <t>Tétel</t>
  </si>
  <si>
    <t>11.</t>
  </si>
  <si>
    <t>12.</t>
  </si>
  <si>
    <t>Tükör készítése tömörítés nélkül III.o.talajban</t>
  </si>
  <si>
    <t>Úttartozékok</t>
  </si>
  <si>
    <t xml:space="preserve">Kiselemes burkolat </t>
  </si>
  <si>
    <t xml:space="preserve">Padkakészítés gépi erővel, kiegészítő kézi földmunkával 10 cm vtg-ban, helyi anyagból </t>
  </si>
  <si>
    <t>Kiselemes burkolatok</t>
  </si>
  <si>
    <t>12</t>
  </si>
  <si>
    <t>A talaj finom egyengetése füvesítéshez, megengedett eltérés a tervezett magasságtól ± 2 cm, a 3 cm-es köveket, gyökereket, gyomnövényeket és egyéb szemetet össze kell gyűjteni és el kell szállítani. A szomszédos burkolatokhoz képest a füves felület csatlakozási szintje 2 cm-rel a felső talajsík alatt van</t>
  </si>
  <si>
    <t>11</t>
  </si>
  <si>
    <t>13</t>
  </si>
  <si>
    <t>14</t>
  </si>
  <si>
    <t>Füves területek gondozása a fű nyírása 5-8 cm-es magasság esetén, vágási magasság 3-4 cm, a levágott füvet össze kell gyűjteni és el kell szállítani. Kb. 4 alkalommal kell az átvételig számolni, az elszámolás a füves felület m2-e alapján történik.</t>
  </si>
  <si>
    <t>13.</t>
  </si>
  <si>
    <t>14.</t>
  </si>
  <si>
    <t>15.</t>
  </si>
  <si>
    <t>Az építési terület és épület rendszeres és végső takarítása. Az összes épület illetve épületgépészeti berendezés megtisztítása és portalanítása az átadás előtt.</t>
  </si>
  <si>
    <t>16.</t>
  </si>
  <si>
    <t>Padkakészítés gépi erővel, kiegészítő kézi földmunkával 10 cm vtg-ban, helyi anyagból</t>
  </si>
  <si>
    <t>- elsőbbségadás kötelező:</t>
  </si>
  <si>
    <t>- behajtani tilos:</t>
  </si>
  <si>
    <t>Közúti jelzőtábla felszerelése 2-2 bilincskészlettel, fényvisszaverő kivitelben:</t>
  </si>
  <si>
    <t>17</t>
  </si>
  <si>
    <t>össz. egys. ár   
HUF</t>
  </si>
  <si>
    <t>m. dij    egys. ár   
HUF</t>
  </si>
  <si>
    <t>Az összes segédanyagot, munkagép, szerszám, munka- és biztonsági állvány, védőfelszerelés költségét, amelyet külön pozícióban nem írtunk ki, azonban a vállalkozónak szüksége van rájuk, a vállalkozó köteles az egységárba bekalkulálni.</t>
  </si>
  <si>
    <t>Burkolatok, szigetelések és egyéb szerelési munkák esetén a rögzítő elemeket is be kell kalkulálni az egységárba. A a működéshez és a rendszernek megfelelő rögzítéshez szükséges rögzítő elemekért a vállalkozó tartozik szavatosságot vállalni (kivételt képeznek a tartószerkezetek).</t>
  </si>
  <si>
    <t>Az építés ideje alatti ideiglenes forgalomkorlátozás tábláinak és egyéb jelzéseinek kihelyezése, éjszaka a korlátozott látási viszonyok közötti megvilágítása. Az építés befejezésével az ideiglenesen kihelyezett jelzések leszerelése, elszállítása</t>
  </si>
  <si>
    <t>Az építés során az anyagokra, technológiákra és kivitelezésre vonatkozó műszaki előírások, alkalmazástechnikák, beépítési útmutatók és szabványok kötelezőek.</t>
  </si>
  <si>
    <t>A tervezett létesítmények fő pontjainak kitűzését ill. a többi kitűzést és felmérést, beleértve az elszámolásokhoz szükséges felméréseket is a vállalkozó végzi vagy végezteti. A fenti munkák az ajánlati árba beleértendők.</t>
  </si>
  <si>
    <t xml:space="preserve">Földmunkák végzése a Megbízó által kitűzetett, ill. átadott területeken kívül szigorúan tilos. </t>
  </si>
  <si>
    <t>A földmunka építésénél a vonatkozó MSZ előírásai MSZ 15.105, 14045/11, 15032, 14045/6,7,8 4488, 11337, 15.104, 9049, valamint az e-UT 06.02.11 (ÚT 2-1.222):2007 a mértékadóak
Külön előírás hiányában a terhelésnek kitett földművekbe beépíthető talajoknak meg kell felelniük a következő előírásoknak:
- Földműépítés során csak földműépítésre alkalmas talajok (e-UT 06.02.11 (ÚT 2-1.222):2007) használhatók fel.
- Fagyott talajt beépíteni tilos!
Földművek építéséhez salakot, építési törmeléket és málló kőzeteket csak előzetes vizsgálat /szerves rész, éghető rész, mállási szemcseaprózódás, stb./ kedvező eredményei alapján szabad felhasználni. A salak vagy törmelék minőségének ki kell elégítenie a feltöltéshez felhasználható salakokra vonatkozó követelményeket.
- A töltés építésekor a szállítóeszközről leszórt anyagot el kell teregetni és aprózni. 10 cm-nél nagyobb átmérőjű rögök nem építhetők be.
- Ha a munka szünetelése közben a töltés anyag átázott, a megengedettnél nedvesebb réteget a munka továbbfolytatása előtt el kell távolítani vagy ki kell szikkasztani.
Az alkalmazott terítési vastagságot és járatszámot próbatömörítéssel kell meghatározni.
- Ha a terep esése 10 %-nál kisebb, akkor a töltés alapterületét fel kell érdesíteni /pl. borona, juhlábhengerrel/.
- Felesleges - utólag visszatöltendő - kiemelés ne legyen!
A rézsűk kiképzésénél a fölös föld még gépi erővel legyen felrakható és elszállítható.
- A földmunkák munkaközi, szakszerű víztelenítéséről kivitelezés közben is állandóan gondoskodni kell.
- Az anyagnyerőhelyet könnyen felmérhető szabályos idom szerint kell kitermelni.</t>
  </si>
  <si>
    <r>
      <t xml:space="preserve">- A bevágások és a töltések rézsűit a tervben a megadott hajlással kell kiképezni. A bevágási rézsű felső széltől csak a bevágási mélységnél nagyobb távolságra helyezhető el depónia vagy más terhelés.
- A földmunkákat úgy kell ütemezni és végrehajtani, hogy kivitelezés közben a csapadék és egyéb víz a létesített műben kárt ne okozhasson. 
- A munkahelyeket a víznek munka közben való rendszeres és gyors elvezetésével gondosan vízteleníteni kell. Tömeges gépi földmunka esetében a munka közbeni  vízelvezetéssel kapcsolatos intézkedések a munka végrehajtásának sebességétől függenek. Ha váratlan esőzés következtében a földmű átnedvesedik, akkor az elázott részt el kell távolítani vagy ki kell szikkasztani.
Minőségi követelmények 
- Külön előírás hiányában a terhelt földmű részek akkor I. minőségű osztályúak, ha a tömörségi fokuk eléri vagy meghaladja az előírt értékeket.
Ha a földművet képező talajok legnagyobb száraz halmazsűrűsége nem éri el az 1,75 t/m3 értéket az előírt tömörségi fok értéket3 %-kal növelni kell /pl. 95 % helyett 98 %./
A földmű felületén a teherbírást ellenőrizni kell, az MSZ 2509-ben szabványosított tárcsás próbaterheléssel (A teherbírás mérés 85%-a, </t>
    </r>
    <r>
      <rPr>
        <sz val="8"/>
        <rFont val="Arial CE"/>
        <charset val="238"/>
      </rPr>
      <t>az</t>
    </r>
    <r>
      <rPr>
        <sz val="8"/>
        <rFont val="Arial CE"/>
        <family val="2"/>
        <charset val="238"/>
      </rPr>
      <t xml:space="preserve"> eszköz talajra történő kalibrálását követően, ejtősúlyos teherbírás mérővel kiváltható).A földmű tetején előírt teherbírás értéke E2 = 25 N/mm2Tt&lt;2,5, amelynél nincsen megengedett negatív eltérés.
A tömörség és teherbírás mérést a földmű tetején 300 m2-enként kell elvégezni.</t>
    </r>
  </si>
  <si>
    <t>Egyéb előre nem látható közműkiváltás, védelembe helyezés</t>
  </si>
  <si>
    <t>Bontott anyagok felrakása gépjárműre, gépi erővel, kiegészítő kézi munkával</t>
  </si>
  <si>
    <t>A műszaki előírásokban hivatkozott tételek</t>
  </si>
  <si>
    <t>Az út- és járdaépítések ideje alatti ideiglenes munkaterület körülhatárolások tábláinak és egyéb jelzéseinek kihelyezése, majd az építés befejezésével azok bontása, elszállítása</t>
  </si>
  <si>
    <t>ÉPÍTÉS-ELŐKÉSZÍTŐ MUNKA</t>
  </si>
  <si>
    <t>ÉPÍTÉS-ELŐKÉSZÍTŐ MUNKA ÖSSZESEN:</t>
  </si>
  <si>
    <t>Simító hengerlés földmű felületén, gépi erővel 3 m-nél nagyobb szélességben, vizszintes felületen</t>
  </si>
  <si>
    <r>
      <t>Kitermelt föld felrakása szállítóeszközre</t>
    </r>
    <r>
      <rPr>
        <sz val="8"/>
        <rFont val="Arial CE"/>
        <charset val="238"/>
      </rPr>
      <t xml:space="preserve"> gépi erővel</t>
    </r>
  </si>
  <si>
    <t>Kiemelt szegélysor készítése alapárok kiemelésével, C20/25-32-X0-F1 min. beton alapgerendával és megtámasztó betonnal 100x30x15 íveknél 25x30x15 cm előregyártott kéregerősített beton szegélyelemekből, cementhabarcs hézagolással</t>
  </si>
  <si>
    <t>ÉPÜLET KÖRÜLI JÁRDÁK (kavics)</t>
  </si>
  <si>
    <t>ÉPÜLET KÖRÜLI JÁRDÁK (kavics) ÖSSZESEN:</t>
  </si>
  <si>
    <t>Padkakészítés a kerti szegélysorok mellett 0,50 m szélességben, 10 cm vastagságban, helyi anyagból</t>
  </si>
  <si>
    <t>Kerti szegélysor készítése alapárok kiemelésével, C20/25-32-X0-F1 min. beton alapgerendával és megtámasztó betonnal 100x25x5 cm előregyártott beton szegélyelemekből (szürke színű) - zöldfelületek mellett</t>
  </si>
  <si>
    <t>Járműre rakott humusz építési helyre történő szállítása a jármű ürítésével … km-re</t>
  </si>
  <si>
    <t>Fűmag elvetése a mag jó bekeverésével tüskés hengerrel, hengeres bedolgozással együtt. Mennyisége: 50 g/m2</t>
  </si>
  <si>
    <t>Növénytelepítés</t>
  </si>
  <si>
    <t>Cserje ültetése gödörásással, ültetéssel, víztányér készítéssel, a megeredésig gondozással</t>
  </si>
  <si>
    <t xml:space="preserve">m </t>
  </si>
  <si>
    <t>Füvesítés</t>
  </si>
  <si>
    <t>Közúti kiegészítő tábla felszerelése 1-1 bilincskészlettel, fényvisszaverő kivitelben
- felirata: kivéve célforgalom</t>
  </si>
  <si>
    <t>Egyenletes 50/70 mm szemmegoszlású kavicsfeltöltés készítése az épület körül 50x50 cm keresztmetszetben, tömörítés nélkül, anyagnyerőhelyről beszállítva, válogatva</t>
  </si>
  <si>
    <t>Járműre rakott bontott anyagok elszállítása. Az anyag a Vállalkozó tulajdonába megy át, melyet saját céljaira fordíthat. Ő garantálja az anyag szakszerű tárolását, kezelését. Az esetleges lerakási (tárolási) díjat az egységárba be kell kalkulálni.</t>
  </si>
  <si>
    <t>Anyagnyerő helyen kitermelt humusz felrakása szállítójárműre gépi erővel</t>
  </si>
  <si>
    <t>- Acer platanoides - korai juhar:</t>
  </si>
  <si>
    <t>HUF 
összesen</t>
  </si>
  <si>
    <t>- egyirányú út</t>
  </si>
  <si>
    <t>Cserje ültetése gödörásással, víztányér készítéssel, a megeredésig gondozással</t>
  </si>
  <si>
    <t>Előnevelt fa ültetése gödörásással, víztányér készítéssel, karózással, kötözéssel, a megeredésig gondozással</t>
  </si>
  <si>
    <t>A fűvel bevetett területeket az első vágás után 50 g tiszta nitrogén/m2 mennyiségű műtrágyával meg kell szórni</t>
  </si>
  <si>
    <t>- parkolóhely</t>
  </si>
  <si>
    <t>anyag egys. ár   HUF</t>
  </si>
  <si>
    <t>A meglévő közművek kézi kutatóárokkal történő feltárása az üzemeltető szakfelügyelete mellett</t>
  </si>
  <si>
    <t>Kiemelt szegély készítése alapárok kiemelésével, C20/25-32-X0-F1 min. beton alapgerendával és megtámasztó betonnal 100x30x15 cm íveknél 25x30x15 cm előregy. quartz kopóréteges szegélyelemekből, cementhabarcs hézagolással</t>
  </si>
  <si>
    <t>SZEMÉLYGÉPKOCSI PARKOLÓ KISZOLGÁLÓ ÚT ÉPÍTÉSE /térkő burkolat/ ÖSSZESEN:</t>
  </si>
  <si>
    <t>Leier SERPENTINO térkő burkolat készítése előre elkészített 3 cm vtg. Z0/5 jelű zúzottkő ágyazaton bevibrálással, éles homok kihézagolással, szürke színben, 8 cm vtg. elemekből</t>
  </si>
  <si>
    <t>Süllyesztett szegély készítése alapárok kiemeléssel, C20/25-32-X0-F1 min. beton alapgerendával és megtámasztó betonnal 40x20x15 előregyártott szegélyelemekkel, cementhabarcs hézagolással</t>
  </si>
  <si>
    <t>- zsákutca</t>
  </si>
  <si>
    <t>Humuszelterítés 20 cm vtg-ban zöld felületekre</t>
  </si>
  <si>
    <t>Talajjavítás műtrágyázással, a kiszórás mennyisége 8 dkg/m2</t>
  </si>
  <si>
    <t>KÖZLEKEDÉS- ÉS KÖZMŰÉPÍTÉSI MUNKÁK ÖSSZESEN:</t>
  </si>
  <si>
    <t>- Tilia cordata 'Greenspire' - Greenspire kislevelű hárs:</t>
  </si>
  <si>
    <t>- Tilia platyphyllos 'Örebro' - Örebro nagylevelű hárs:</t>
  </si>
  <si>
    <t>- Acer platanoides 'Columnare' - Columnare korai juhar:</t>
  </si>
  <si>
    <t>- Acer platanoides 'Crimson King' - vérjuhar:</t>
  </si>
  <si>
    <t>- Acer platanoides 'Emerald Queen' - Emerald korai juhar:</t>
  </si>
  <si>
    <t>- Celtis occidentalis 'Globosa' - gömb nyugati ostorfa</t>
  </si>
  <si>
    <t>- Fraxinus ornus - virágos kőris:</t>
  </si>
  <si>
    <t>- Rosa 'The Fairy' - The fairy talajtakaró rózsa 9 db/m2</t>
  </si>
  <si>
    <t>- Cotoneaster salicifolius 'Ferbstfeuer' - Kerti madárbirs</t>
  </si>
  <si>
    <t>- kötelező haladási irány egyenesen</t>
  </si>
  <si>
    <t>A csatlakozó szélének függőlegesre vágása a kopóréteg vastagságban</t>
  </si>
  <si>
    <r>
      <t>Durva tereprendezés szintjén tömörség és teherbírás mérése 300 m</t>
    </r>
    <r>
      <rPr>
        <vertAlign val="superscript"/>
        <sz val="8"/>
        <rFont val="Arial CE"/>
        <family val="2"/>
        <charset val="238"/>
      </rPr>
      <t>2</t>
    </r>
    <r>
      <rPr>
        <sz val="8"/>
        <rFont val="Arial CE"/>
        <family val="2"/>
        <charset val="238"/>
      </rPr>
      <t>-enként. A megkövetelt tömörségi fok Tr</t>
    </r>
    <r>
      <rPr>
        <sz val="8"/>
        <rFont val="Symbol"/>
        <family val="1"/>
        <charset val="2"/>
      </rPr>
      <t>g</t>
    </r>
    <r>
      <rPr>
        <sz val="8"/>
        <rFont val="Arial CE"/>
        <family val="2"/>
        <charset val="238"/>
      </rPr>
      <t>=95 %  E</t>
    </r>
    <r>
      <rPr>
        <vertAlign val="subscript"/>
        <sz val="8"/>
        <rFont val="Arial CE"/>
        <family val="2"/>
        <charset val="238"/>
      </rPr>
      <t>2</t>
    </r>
    <r>
      <rPr>
        <sz val="8"/>
        <rFont val="Arial CE"/>
        <family val="2"/>
        <charset val="238"/>
      </rPr>
      <t>=50 N/mm</t>
    </r>
    <r>
      <rPr>
        <vertAlign val="superscript"/>
        <sz val="8"/>
        <rFont val="Arial CE"/>
        <family val="2"/>
        <charset val="238"/>
      </rPr>
      <t>2</t>
    </r>
  </si>
  <si>
    <t>Kitermelt föld felrakása szállítóeszközre</t>
  </si>
  <si>
    <t>Járműre rakott föld beszállítása az építkezés helyszínére ... km közötti távolságról, lerakása - jármű ürítéssel a tervezett töltésekbe</t>
  </si>
  <si>
    <t>18</t>
  </si>
  <si>
    <t>felirata: kivéve METRANS
- felirata: kivéve tűzoltóság</t>
  </si>
  <si>
    <t>Vízszintes felületek rendezése, a humuszelterítés után +/- 5 cm pontossággal</t>
  </si>
  <si>
    <t>Az építési ideje alatt a közmű üzemeltetőktől szakfelügyelet biztosítását kell kérni.</t>
  </si>
  <si>
    <t>22</t>
  </si>
  <si>
    <t>23</t>
  </si>
  <si>
    <t>19</t>
  </si>
  <si>
    <t>20</t>
  </si>
  <si>
    <t>21</t>
  </si>
  <si>
    <t>- behajtani tilos (mindkét irányból):</t>
  </si>
  <si>
    <t>- sebességkorlátozás 10 km</t>
  </si>
  <si>
    <t>egyedileg gyártott (fehér alapú) útirányokat előjelző tábla
- felirata: kivéve tűzoltóság</t>
  </si>
  <si>
    <t>Fák telepítése</t>
  </si>
  <si>
    <t>Személygépkocsi parkoló kiszolgáló út építés (térkő burkolat) összesen:</t>
  </si>
  <si>
    <t>Épület körüli járdák (kavics) összesen:</t>
  </si>
  <si>
    <r>
      <t>Bevágási felületek altalaj tömörítése nagy felületen "T1, T2, T3" tömörítési talajosztályban 25 cm vastagságban, Tr</t>
    </r>
    <r>
      <rPr>
        <sz val="8"/>
        <rFont val="Symbol"/>
        <family val="1"/>
        <charset val="2"/>
      </rPr>
      <t>r</t>
    </r>
    <r>
      <rPr>
        <sz val="8"/>
        <rFont val="Arial"/>
        <family val="2"/>
        <charset val="238"/>
      </rPr>
      <t>=96% tömörségi fokra, MSZ előírásai MSZ 15.105, 14045/11, 15032, 14045/6,7,8 4488, 11337, 15.104, 9049, valamint az e-UT 06.02.11:2022 Közutak létesítésének általános geotechnikai szabályai Útügyi Műszaki Előírás szerint.</t>
    </r>
  </si>
  <si>
    <t>TEREPRENDEZÉS (tervezett útburkolatok, kamion és szgk. parkolók, járdák, épületek, ill. zöldfelületek alatt)</t>
  </si>
  <si>
    <r>
      <t>Altalajtömörítés a bevágási felületek alatt "T-2" tömörségi talajosztályban Tr</t>
    </r>
    <r>
      <rPr>
        <sz val="8"/>
        <rFont val="Symbol"/>
        <family val="1"/>
        <charset val="2"/>
      </rPr>
      <t>r</t>
    </r>
    <r>
      <rPr>
        <sz val="8"/>
        <rFont val="Arial CE"/>
        <family val="2"/>
        <charset val="238"/>
      </rPr>
      <t>=96 % tömörségi fokra 25 cm vtg-ban</t>
    </r>
  </si>
  <si>
    <r>
      <t>Tükör felületének tömörítése "T-2" tömörségi talajosztályban Tr</t>
    </r>
    <r>
      <rPr>
        <sz val="8"/>
        <rFont val="Symbol"/>
        <family val="1"/>
        <charset val="2"/>
      </rPr>
      <t>r</t>
    </r>
    <r>
      <rPr>
        <sz val="8"/>
        <rFont val="Arial CE"/>
        <family val="2"/>
        <charset val="238"/>
      </rPr>
      <t>=96 % tömörségi fokra 25 cm vtg-ban</t>
    </r>
  </si>
  <si>
    <t>SZEMÉLYGÉPKOCSI PARKOLÓ KISZOLGÁLÓ ÚT ÉPÍTÉSE (térkő burkolat)</t>
  </si>
  <si>
    <r>
      <t>Pályaszerkezet építése előtt a tükörszinten tömörség és teherbírás mérése az e-UT 06.02.11:2022 Közutak létesítésének általános geotechnikai szabályai Útügyi Műszaki Előírás szerint. A megkövetelt tömörségi fok Tr</t>
    </r>
    <r>
      <rPr>
        <sz val="8"/>
        <rFont val="Symbol"/>
        <family val="1"/>
        <charset val="2"/>
      </rPr>
      <t>r</t>
    </r>
    <r>
      <rPr>
        <sz val="8"/>
        <rFont val="Arial CE"/>
        <family val="2"/>
        <charset val="238"/>
      </rPr>
      <t>=96 %, E</t>
    </r>
    <r>
      <rPr>
        <vertAlign val="subscript"/>
        <sz val="8"/>
        <rFont val="Arial CE"/>
        <charset val="238"/>
      </rPr>
      <t>2m</t>
    </r>
    <r>
      <rPr>
        <sz val="8"/>
        <rFont val="Arial CE"/>
        <family val="2"/>
        <charset val="238"/>
      </rPr>
      <t xml:space="preserve"> legalább 60 MPa</t>
    </r>
  </si>
  <si>
    <r>
      <t>Tükör felületének tömörítése "K" töm. talajosztályban Tr</t>
    </r>
    <r>
      <rPr>
        <sz val="8"/>
        <rFont val="Symbol"/>
        <family val="1"/>
        <charset val="2"/>
      </rPr>
      <t>g</t>
    </r>
    <r>
      <rPr>
        <sz val="8"/>
        <rFont val="Arial CE"/>
        <family val="2"/>
        <charset val="238"/>
      </rPr>
      <t xml:space="preserve"> 95 % tömörségi fokra, 25 cm vastagságban</t>
    </r>
  </si>
  <si>
    <t>Anyagnyerő helyen kitermelt humusz felrakása szállítójárműre</t>
  </si>
  <si>
    <t>17.</t>
  </si>
  <si>
    <t>Útépítés (beton útburkolat) összesen:</t>
  </si>
  <si>
    <t>Tereprendezés (TÓ1 jelű tónál) összesen:</t>
  </si>
  <si>
    <t>19.</t>
  </si>
  <si>
    <t>20.</t>
  </si>
  <si>
    <t>Kiszolgáló út építés (térkő burkolat) összesen:</t>
  </si>
  <si>
    <t>Kamion parkoló építés (térkő burkolat) P20 db összesen:</t>
  </si>
  <si>
    <t>Konténer tároló területek építése összesen:</t>
  </si>
  <si>
    <t>21.</t>
  </si>
  <si>
    <t>22.</t>
  </si>
  <si>
    <t>23.</t>
  </si>
  <si>
    <t>Beton burkolat építése (porta konténer alatt) összesen:</t>
  </si>
  <si>
    <t>Tervezett (TÓ2 jelű tónál + ároknál) összesen:</t>
  </si>
  <si>
    <t>Tervezett (TÓ3 jelű tónál + ároknál) összesen:</t>
  </si>
  <si>
    <t>18.</t>
  </si>
  <si>
    <t>24.</t>
  </si>
  <si>
    <t>Lépcső építése (vizsgálólépcső) összesen:</t>
  </si>
  <si>
    <t>Az összes árösszetevőt, amely egy adott munka szakszerű kivitelezéséhez szükséges, mint pl. az előzőekben leírt pontok, az egységárak kalkulációjában figyelembe kell venni.</t>
  </si>
  <si>
    <t>TEREPRENDEZÉS (tervezett TÓ1 jelű tónál)</t>
  </si>
  <si>
    <r>
      <t xml:space="preserve">A tó </t>
    </r>
    <r>
      <rPr>
        <sz val="8"/>
        <rFont val="Arial CE"/>
        <family val="2"/>
        <charset val="238"/>
      </rPr>
      <t>rézsűs felületének rendezése kiegészítő kézi földmunkával (rézsűhajlás 6/4)</t>
    </r>
  </si>
  <si>
    <t>A tó aljára kulékavics terítése 50/70 mm szemnagyságú kavicsból 1,00 m vtg-ban</t>
  </si>
  <si>
    <t>Jóminőségű I. o. humusz kitermelése anyagnyerő helyről, mozgatás 50 m-ig</t>
  </si>
  <si>
    <t>Talajjavítás műtrágyzással, a kiszórás mennyisége 8 dkg/m2</t>
  </si>
  <si>
    <t>A talaj finom egyengetése füvesítéshez, megengedett eltérés a tervezett magasságtól ± 2 cm, a 3 cm-es köveket, gyökereket, gyomnövényeket és egyéb szemetet össze kell gyűjteni és el kell szállítani. A szomszédos burkolatokhoz képest a füves felület csatlakozási szintje 2 cm-rel a felső talajsík alatt van.</t>
  </si>
  <si>
    <t>TEREPRENDEZÉS (tervezett TÓ2 jelű tónál+ároknál)</t>
  </si>
  <si>
    <r>
      <t xml:space="preserve">Árok </t>
    </r>
    <r>
      <rPr>
        <sz val="8"/>
        <rFont val="Arial CE"/>
        <family val="2"/>
        <charset val="238"/>
      </rPr>
      <t>rézsűs felületének rendezése kiegészítő kézi földmunkával (rézsűhajlás 6/4, ill. 4/4)</t>
    </r>
  </si>
  <si>
    <t>A szikkasztó árok melletti 0,50 m széles vízszintes sáv rendezése, kiegészítő kézi földmunkával</t>
  </si>
  <si>
    <t>24</t>
  </si>
  <si>
    <t>A szikkasztó árok aljára kulékavics terítése 50/70 mm szemnagyságú kavicsból 1,00 m vtg-ban</t>
  </si>
  <si>
    <t>TEREPRENDEZÉS (tervezett útburkolatok, kamion és szgk. parkolók, járdák, épületek, ill. zöldfelületek alatt) ÖSSZESEN:</t>
  </si>
  <si>
    <t>TEREPRENDEZÉS  (tervezett TÓ1 jelű tónál) ÖSSZESEN:</t>
  </si>
  <si>
    <t>TEREPRENDEZÉS (tervezett TÓ2 jelű tónál+ároknál) ÖSSZESEN:</t>
  </si>
  <si>
    <t>TEREPRENDEZÉS (tervezett TÓ3 jelű tónál+ároknál)</t>
  </si>
  <si>
    <t>TEREPRENDEZÉS (tervezett TÓ3 jelű tónál+ároknál) ÖSSZESEN:</t>
  </si>
  <si>
    <t>KISZOLGÁLÓ ÚT ÉPÍTÉS (térkő burkolat)</t>
  </si>
  <si>
    <t>KISZOLGÁLÓ ÚT ÉPÍTÉS (térkő burkolat) ÖSSZESEN:</t>
  </si>
  <si>
    <t>Semmelrock BEHATON burkolat készítése előre elkészített 3 cm vtg. Z0/5 jelű zúzottkő ágyazaton bevibrálással, éles homok kihézagolással, antracit színben, 10 cm vtg. elemekből</t>
  </si>
  <si>
    <t>Acél csőoszlop elhelyezése átmérő 89 mm-es, 4,00 m hosszú, betontömbbel, földmunkával, III. oszt. talajban</t>
  </si>
  <si>
    <t>Telephelyen kevert hidraulikus kötőanyagú stabilizált réteg készítése 30 cm vtg-ban 2 m-nél nagyobb szélességben CKt-4 jelű keverékből tömörítéssel útburkolatok alatt, mikró repesztéssel, az e-UT 06.03.53 - Kötőanyag nélküli és hidraulikus kötőanyagú burkolatalapok Útügyi Műszaki Előírás szerint (alsó réteg).</t>
  </si>
  <si>
    <t>Telephelyen kevert hidraulikus kötőanyagú stabilizált réteg készítése 30 cm vtg-ban 2 m-nél nagyobb szélességben CKt-4 jelű keverékből tömörítéssel útburkolatok alatt, mikró repesztéssel, az e-UT 06.03.53 - Kötőanyag nélküli és hidraulikus kötőanyagú burkolatalapok Útügyi Műszaki Előírás szerint (felső réteg).</t>
  </si>
  <si>
    <t>KONTÉNER TÁROLÓ TERÜLETEK ÉPÍTÉSE (térkő burkolat)</t>
  </si>
  <si>
    <t>KONTÉNER TÁROLÓ TERÜLETEK ÉPÍTÉSE (térkő burkolat) ÖSSZESEN:</t>
  </si>
  <si>
    <t>Elválasztó réteg készítése a hidraulikus kötőanyagú burkolatalapréteg összekötésének megakadályozására. Az elválasztóréteg anyaga: bitumenemulzió (vagy az e-UT 06.03.37:2021 Beton- és kompozitburkolatok tervezése és építése Útügyi Műszaki Előírásban meghatározott egyéb anyag).</t>
  </si>
  <si>
    <t>KAMION PARKOLÓ ÉPÍTÉS (térkő burkolat) P20 db</t>
  </si>
  <si>
    <t>KAMION PARKOLÓ ÉPÍTÉS (térkő burkolat) P20 db ÖSSZESEN:</t>
  </si>
  <si>
    <t>- vigyázat szembejövő forgalom</t>
  </si>
  <si>
    <t>U. az, mint előző tétel, csak a parkolóállások elválasztása antracit színű térkő sorokkal</t>
  </si>
  <si>
    <r>
      <t>Pályaszerkezet építése előtt a tükörszinten tömörség és teherbírás mérése az e-UT 06.02.11:2022 Közutak létesítésének általános geotechnikai szabályai Útügyi Műszaki Előírás szerint. A megkövetelt tömörségi fok Tr</t>
    </r>
    <r>
      <rPr>
        <sz val="8"/>
        <rFont val="GreekC"/>
        <charset val="238"/>
      </rPr>
      <t>r</t>
    </r>
    <r>
      <rPr>
        <sz val="8"/>
        <rFont val="Arial"/>
        <family val="2"/>
        <charset val="238"/>
      </rPr>
      <t>=96 %, méretezési teherbírási modulus E2m legalább 60 MPa</t>
    </r>
  </si>
  <si>
    <r>
      <t>Altalajtömörítés a bevágási felületek alatt "T-2" tömörségi talajosztályban Tr</t>
    </r>
    <r>
      <rPr>
        <sz val="8"/>
        <rFont val="GreekC"/>
        <charset val="238"/>
      </rPr>
      <t>r</t>
    </r>
    <r>
      <rPr>
        <sz val="8"/>
        <rFont val="Arial"/>
        <family val="2"/>
        <charset val="238"/>
      </rPr>
      <t>=96 % tömörségi fokra 25 cm vtg-ban</t>
    </r>
  </si>
  <si>
    <t>Tükör készítése tömörítés nélkül I-IV. o. talajban</t>
  </si>
  <si>
    <r>
      <t>Tükör felületének tömörítése "T-2" tömörségi talajosztályban Tr</t>
    </r>
    <r>
      <rPr>
        <sz val="8"/>
        <rFont val="GreekC"/>
        <charset val="238"/>
      </rPr>
      <t>r</t>
    </r>
    <r>
      <rPr>
        <sz val="8"/>
        <rFont val="Arial"/>
        <family val="2"/>
        <charset val="238"/>
      </rPr>
      <t>=96 % tömörségi fokra 25 cm vtg-ban</t>
    </r>
  </si>
  <si>
    <t>Padkakészítés gépi erővel kiegészítő kézi munkával 10 cm vtg-ban helyi anyagból (kiemelt szegélysor mellett)</t>
  </si>
  <si>
    <t>Elválasztó réteg készítése a betonburkolat és a hidraulikus kötőanyagú burkolatalapréteg összekötésének megakadályozására. Az elválasztóréteg anyaga: bitumenemulzió (vagy az e-UT 06.03.37:2021 Beton- és kompozitburkolatok tervezése és építése Útügyi Műszaki Előírásban meghatározott egyéb anyag)</t>
  </si>
  <si>
    <t>Betonozás</t>
  </si>
  <si>
    <t>Kereszthézag készítése, az e-UT 06.03.37:2021 Beton- és kompozitburkolatok tervezése és építése Útügyi Műszaki Előírás szerint (új beton burkolatban), kereszthézagvas valamint kereszthézagvas-acélbetétet hordozó betonacélkosár beépítésével, hézag zsinór behelyezésével, hézagkitöltéssel.
Kereszthézagvas: 500 mm hosszú, ∅25 átmérőjű B.240.A sima felületű műanyagbevonatú betonacél (korrózió- és tapadás elleni bevonat teljes hosszban)
Kereszthézagvas-acélbetétet hordozó betonacélkosár: ∅5 B.500.B sima felületű betonacél
Hézagkitöltés kialakítása és hézagzsinór elhelyezése az előzőleg is hivatkozott Útügyi Műszaki Előírás szerint</t>
  </si>
  <si>
    <t>Terjeszkedési hézag készítése, az e-UT 06.03.37:2021 Beton- és kompozitburkolatok tervezése és építése Útügyi Műszaki Előírás szerint, vasalás nélkül, tervezett kiemelt szegélysor mellett, hézagbetét behelyezésével, hézagkitöltéssel.
Hézag lezárása melegen önthető, hidegen bedolgozható anyagok vagy rugalmas, műanyag (műgumi) hézagprofilók alkalmazhatók, az  előzőleg is hivatkozott Útügyi Műszaki Előírás szerint.</t>
  </si>
  <si>
    <t>Tervezett beton burkolat felület védelme, az e-UT 06.03.37:2021 Beton- és kompozitburkolatok tervezése és építése Útügyi Műszaki Előírás szerint.</t>
  </si>
  <si>
    <t>Egyrétegű beton útburkolat készítése 24 cm vtg. CP 4/2,7 csoportú bazalt betonból gépi simítással</t>
  </si>
  <si>
    <t>- felirata: olajlefejtő hely</t>
  </si>
  <si>
    <t>Kiemelt szegély készítése alapárok kiemelésével, C20/25-32-X0-F1 min. beton alapgerendával és megtámasztó betonnal 100x30x15 íveknél 25x30x15 cm előregyártott kéregerősített beton szegélyelemekből, cementhabarcs hézagolással</t>
  </si>
  <si>
    <t>Kiselemes járdaburkolat készítése tömörített burkolatalapra épített 3 cm vtg. Z 0/5 zúzalék ágyazaton, 6 cm vastagságú elemekből éleshomok kihézagolással (szürke színű)</t>
  </si>
  <si>
    <t>Kerti szegélysor készítése alapárok kiemelésével, C20/25-32-X0-F1 min. beton alapgerendával és megtámasztó betonnal 100x25x5 cm előregyártott beton szegélyelemekből (szürke színű)</t>
  </si>
  <si>
    <t>ÚTÉPÍTÉS (beton útburkolat)</t>
  </si>
  <si>
    <t>ÚTÉPÍTÉS (beton útburkolat) ÖSSZESEN:</t>
  </si>
  <si>
    <t>Altalajtömörítés a bevágási felületek alatt "K" tömörségi talajosztályban Trg=90 % tömörségi fokra 25 cm vtg-ban</t>
  </si>
  <si>
    <t>Talajjavító réteg tömörítése "J" töm. talajosztályban Trg 95 % tömörségi fokra</t>
  </si>
  <si>
    <t>BETON BURKOLAT ÉPÍTÉSE (porta konténer alatt)</t>
  </si>
  <si>
    <t>BETON BURKOLAT ÉPÍTÉSE (porta konténer alatt) ÖSSZESEN:</t>
  </si>
  <si>
    <t>Betonpálya burkolatok</t>
  </si>
  <si>
    <t>Egyrétegű beton burkolat készítése 15 cm vtg-ban CP4/2,7 csoportú betonból, simítással</t>
  </si>
  <si>
    <t>- A beton burkolat építésénél az érvényben lévő szabványokat és Útügyi Műszaki Előírásokat maradéktalanul be kell tartani.</t>
  </si>
  <si>
    <t>Füvesítés pázsitnak, kertészeti módszerekkel kevert 5 dkg/m2 fűmagkeverék felhasználásával vízszintes felületen</t>
  </si>
  <si>
    <r>
      <t>Altalajtömörítés a bevágási felületek alatt "K" tömörségi talajosztályban Tr</t>
    </r>
    <r>
      <rPr>
        <sz val="8"/>
        <rFont val="Symbol"/>
        <family val="1"/>
        <charset val="2"/>
      </rPr>
      <t>g</t>
    </r>
    <r>
      <rPr>
        <sz val="8"/>
        <rFont val="Arial CE"/>
        <family val="2"/>
        <charset val="238"/>
      </rPr>
      <t>=90 % tömörségi fokra 25 cm vtg-ban</t>
    </r>
  </si>
  <si>
    <t>Építéselőkészítő munka</t>
  </si>
  <si>
    <t>1.0</t>
  </si>
  <si>
    <t xml:space="preserve">Burkolat bontási munka     </t>
  </si>
  <si>
    <t>1.1</t>
  </si>
  <si>
    <t>Alépítményi munka</t>
  </si>
  <si>
    <t>1.2</t>
  </si>
  <si>
    <t>1.3</t>
  </si>
  <si>
    <t>Mint előző tétel, de a vezetéket környező 50 cm-en túli szelvényrészben</t>
  </si>
  <si>
    <t>1.4</t>
  </si>
  <si>
    <t>Tükör készítése tömörítés nélkül, kézi munkával, sík felületen,  I-IV. o. talajban</t>
  </si>
  <si>
    <t>1.5</t>
  </si>
  <si>
    <t>1.6</t>
  </si>
  <si>
    <t>1.7</t>
  </si>
  <si>
    <t>1.8</t>
  </si>
  <si>
    <t>2.0</t>
  </si>
  <si>
    <t>2.1</t>
  </si>
  <si>
    <t>Munkaárok dúcolása és bontása 5,00m-es mélységig függőleges zártsorú dúcolással 0,80-2,00 m árokszélességnél</t>
  </si>
  <si>
    <t>2.2</t>
  </si>
  <si>
    <t>2.3</t>
  </si>
  <si>
    <t>Zsaluzás</t>
  </si>
  <si>
    <t>Homokos-kavics kitermelése anyagnyerőhelyről</t>
  </si>
  <si>
    <t>Lépcső építés</t>
  </si>
  <si>
    <t>Kitermelt homokos-kavics felrakása gépkocsira, építési helyre szállítása, terítés 10 cm vtg-ban</t>
  </si>
  <si>
    <t>Lépcső alapok zsaluzatának készítése sík felülettel</t>
  </si>
  <si>
    <t>Tükör tömörítése "J" töm. talajosztályban Trgamma 95% töm. fokra</t>
  </si>
  <si>
    <t>Járdaépítés (térkő) összesen:</t>
  </si>
  <si>
    <t>25.</t>
  </si>
  <si>
    <t>Töltés rézsűfelületek rendezése kiegészítő kézi földmunkával (útburkolatok mellett)</t>
  </si>
  <si>
    <t>Mészkő murva tömörítése nagy felületen "T1", "T2" töm. talajosztályban Trr=90% tömörségi fokra, MSZ előírásai MSZ 15.105, 14045/11, 15032, 14045/6,7,8, 4488, 11337, 15.104, 9049, valamint az e-UT 06.02.11:2022 Közutak létesítésének általános geotechnikai szabályai Útügyi Műszaki Előírás szerint (a tömöríthető rétegvastagság max. 25 cm).</t>
  </si>
  <si>
    <r>
      <t>CKh réteg tömörítése nagy felületen "T1, T2" tömörítési talajosztálybanTr</t>
    </r>
    <r>
      <rPr>
        <sz val="8"/>
        <rFont val="Symbol"/>
        <family val="1"/>
        <charset val="2"/>
      </rPr>
      <t>r</t>
    </r>
    <r>
      <rPr>
        <sz val="8"/>
        <rFont val="Arial CE"/>
        <family val="2"/>
        <charset val="238"/>
      </rPr>
      <t>=90% tömörségi fokra, MSZ előírásai MSZ 15.105, 14045/11, 15032, 14045/6,7,8, 4488, 11337, 15.104, 9049, valamint az e-UT 06.02.11:2022 Közutak létesítésének általános geotechnikai szabályai Útügyi Műszaki Előírás szerint (a tömöríthető rétegvastagság max. 25 cm).</t>
    </r>
  </si>
  <si>
    <t>A tó melletti 1,50 m széles vízszintes padka rendezése, kiegészítő kézi földmunkával</t>
  </si>
  <si>
    <t>Jóminőségű I. o. humusz kitermelése anyagnyerő helyről, mozgatás 50 m-ig (390,00 m2)</t>
  </si>
  <si>
    <t>Humuszelterítés 20 cm vtg-ban a tó rézsűs felületén (a 80,50 m befolyási szint felett)</t>
  </si>
  <si>
    <t>A tó fenék - vízszintes - rendezése, kiegészítő kézi földmunkával</t>
  </si>
  <si>
    <t>A füves felületeket a kikeléstől függően egészen átvételig szükség szerint (időjárástól függően) a megrendelővel egyeztetve öntözni kell, a víz- és öntőberendezés csatlakozási lehetőséget a megrendelő adja. Alkalmanként 20-30 l/m2 vízmennyiséggel kell számolni. Az elszámolás fűfelület-m2 szerint történik.</t>
  </si>
  <si>
    <r>
      <t xml:space="preserve">Árok </t>
    </r>
    <r>
      <rPr>
        <sz val="8"/>
        <rFont val="Arial CE"/>
        <family val="2"/>
        <charset val="238"/>
      </rPr>
      <t>rézsűs felületének rendezése kiegészítő kézi földmunkával (rézsűhajlás 6/4)</t>
    </r>
  </si>
  <si>
    <r>
      <t xml:space="preserve">A tó </t>
    </r>
    <r>
      <rPr>
        <sz val="8"/>
        <rFont val="Arial CE"/>
        <family val="2"/>
        <charset val="238"/>
      </rPr>
      <t>rézsűs felületének rendezése kiegészítő gépi földmunkával (rézsűhajlás 6/4)</t>
    </r>
  </si>
  <si>
    <t>Humuszelterítés 20 cm vtg-ban - a tó rézsűs felületén (a 80,50 m befolyási szint felett)</t>
  </si>
  <si>
    <t>Humuszelterítés 20 cm vtg-ban - ároknál</t>
  </si>
  <si>
    <t>Rézsűs felületek rendezése, a humuszelterítés után +/- 5 cm pontossággal
- tónál: 750,00 m2
- ároknál: 200,00 m2</t>
  </si>
  <si>
    <t>Jóminőségű I. o. humusz kitermelése anyagnyerő helyről, mozgatás 50 m-ig (750,00+200,00=950,00 m2)
- tónál:     150,00 m3
- ároknál:   40,00 m3</t>
  </si>
  <si>
    <t>A talaj finom egyengetése füvesítéshez, megengedett eltérés a tervezett magasságtól ± 2 cm, a 3 cm-es köveket, gyökereket, gyomnövényeket és egyéb szemetet össze kell gyűjteni és el kell szállítani. A szomszédos burkolatokhoz képest a füves felület csatlakozási szintje 2 cm-rel a felső talajsík alatt van.
- tónál:     750,00 m2
- ároknál: 200,00 m2</t>
  </si>
  <si>
    <t>A tó fenék - vízszintes - rendezése kieg. kézi földmunkával</t>
  </si>
  <si>
    <t>Az árok fenék - vízszintes - rendezése kieg. kézi földmunkával</t>
  </si>
  <si>
    <t>- A fenti tételek a TÓ2 és a kapcsolódó árok  földmunkáját tartalmazzák.
- Füvesítés és humusz terítés az alábbiak szerint került kiírásra:
     - tó rézsűre a befolyási szint felett,
     - az árok rézsűre a befolyási szint felett, mivel az árok mélysége 2,75 m.
- A 0,8-1,00 m-nél mélyebb munkagödröket dúcolás védelme alatt lehet kiemelni.</t>
  </si>
  <si>
    <t>A szikkasztó árok melletti 1,00 m széles vízszintes sáv rendezése, kiegészítő kézi földmunkával</t>
  </si>
  <si>
    <t>A tó melletti padka felületének rendezése 1,00 m szélességben kieg. kézi földmunkával</t>
  </si>
  <si>
    <t>Jóminőségű I. o. humusz kitermelése anyagnyerő helyről, mozgatás 50 m-ig (170,00+16,00=186,00 m2)
- tónál: 34,00 m3
- ároknál: 3,20 m3</t>
  </si>
  <si>
    <t>Talajjavítás műtrágyzással, a kiszórás mennyisége 8 dkg/m2
- tónál: 170,00 m2
- ároknál: 16,00 m2</t>
  </si>
  <si>
    <t>A talaj finom egyengetése füvesítéshez, megengedett eltérés a tervezett magasságtól ± 2 cm, a 3 cm-es köveket, gyökereket, gyomnövényeket és egyéb szemetet össze kell gyűjteni és el kell szállítani. A szomszédos burkolatokhoz képest a füves felület csatlakozási szintje 2 cm-rel a felső talajsík alatt van.
- tónál: 170,00 m2
- ároknál: 16,00 m2</t>
  </si>
  <si>
    <t>Az árok fenék - vízszintes - rendezése, kiegészítő kézi földmunkával</t>
  </si>
  <si>
    <t>Az 1,00 m széles vízszintes sáv utáni töltés rézsű rendezése, kiegészítő kézi földmunkával</t>
  </si>
  <si>
    <t>A hídmérleg két hosszanti oldala mellé kiemelt szegélysor épül, ahol dilatációs hézagokat kell kialakítani, rugalmas hézagkitöltéssel.</t>
  </si>
  <si>
    <t>Közúti acél vezetőkorlát tartóoszlop elhelyezése III. o. talajban betonalap nélkül, veréssel (horganyzott)</t>
  </si>
  <si>
    <t>Közúti acél vezetőkorlát korlátelem felszerelése horganyzott kivitelben 4,00 m-es elemek</t>
  </si>
  <si>
    <t>Közúti acél vezetőkorlát végelem felszerelése horganyzott kivitelben</t>
  </si>
  <si>
    <t>Közúti jelzőtábla felszerelése a vasúti átjáró két oldalán kihelyezendő portálokra - felirata 4,70 m</t>
  </si>
  <si>
    <t>Semmelrock BEHATON burkolat készítése előre elkészített 3 cm vtg. Z0/5 jelű zúzottkő ágyazaton bevibrálással, éles homok kihézagolással, szürke színben, 10 cm vtg. elemekből</t>
  </si>
  <si>
    <t>Telephelyen kevert hidraulikus kötőanyagú stabilizált réteg készítése 30 cm vtg-ban 2 m-nél nagyobb szélességben CKt-4 jelű keverékből tömörítéssel útburkolatok alatt, mikró repesztéssel, az e-UT 06.03.53 - Kötőanyag nélküli és hidraulikus kötőanyagú burkolatalapok Útügyi Műszaki Előírás szerint.</t>
  </si>
  <si>
    <t>Terjeszkedési hézag készítése, az e-UT 06.03.37:2021 Beton- és kompozitburkolatok tervezése és építése Útügyi Műszaki Előírás szerint, vasalás nélkül, a tervezett résfolyóka belső oldalán, hézagbetét behelyezésével, hézakitöltéssel.
Hézag lezárása melegen önthető, hidegen bedolgozható anyagok vagy rugalmas, műanyag (műgumi) hézagprofilók alkalmazhatók, az  előzőleg is hivatkozott Útügyi Műszaki Előírás szerint.</t>
  </si>
  <si>
    <t>Mészkő murva alap készítése 15 cm vtg-ban, 2,00 m nél kisebb szélességben, 35/55 jelű anyagból tömörítés Trgama 95% töm. fokra</t>
  </si>
  <si>
    <t>Mészkő murva alap készítése 10 cm vtg-ban, 2,00 m nél kisebb szélességben,0/35 jelű anyagból tömörítés Trgama 95% töm. fokra</t>
  </si>
  <si>
    <t>JÁRDAÉPÍTÉS (térkő)</t>
  </si>
  <si>
    <t>JÁRDAÉPÍTÉS (térkő) ÖSSZESEN:</t>
  </si>
  <si>
    <t>Padka készítése kiegészítő kézi földmunkával 10 cm vtg-ban helyi anyagból</t>
  </si>
  <si>
    <t>Tükör készítése tömörítés nélkül III.o.talajban
- porta konténer alatt: 20,50 m2
- kilépő alatt:                 1,50 m2</t>
  </si>
  <si>
    <t>Talajjavító réteg készítése homokos kavicsból 15 cm vtg-ban
- porta konténer alatt: 3,10 m2
- kilépő alatt:               0,23 m2</t>
  </si>
  <si>
    <t>Burkolat alapok</t>
  </si>
  <si>
    <t>Mészkő murva feltöltés készítése 50 cm vtg-ban 2,00 m szélesség felett, tömörítés Trgamma 95% töm. fokra</t>
  </si>
  <si>
    <t>Egyrétegű beton burkolat készítése 12 cm vtg-ban CP3/2 csoportú betonból, simítással (porta előtti kilépő 1,00x1,00 m)</t>
  </si>
  <si>
    <t>Függőleges sík zsaluzás készítése (2,90+0,70 m2)</t>
  </si>
  <si>
    <r>
      <t xml:space="preserve">Betonacél szerelés blokk lépcsőhöz (kitüskézés az alapokba 2-2 db) h=25 cm/db
- </t>
    </r>
    <r>
      <rPr>
        <sz val="8"/>
        <rFont val="Symbol"/>
        <family val="1"/>
        <charset val="2"/>
      </rPr>
      <t>f 20</t>
    </r>
    <r>
      <rPr>
        <sz val="8"/>
        <rFont val="Arial CE"/>
        <family val="2"/>
        <charset val="238"/>
      </rPr>
      <t xml:space="preserve"> mm B500B - kitöltés folyékony kiöntő habarccsal</t>
    </r>
  </si>
  <si>
    <t>Lépcső alapok építése C30/37 jelű betonból, utókezeléssel (70x60x100 cm/db)</t>
  </si>
  <si>
    <t>Füvesítés pázsitnak kertészeti módszerekkel kevert 5 dkg/m2 felhasználásával rézsűs felületen</t>
  </si>
  <si>
    <t>26.</t>
  </si>
  <si>
    <t>VÍZÉPÍTÉS (V 1-0, V 2-0)</t>
  </si>
  <si>
    <t>Építés-előkészítő munka</t>
  </si>
  <si>
    <t xml:space="preserve">Közmű bontási munka     </t>
  </si>
  <si>
    <t xml:space="preserve">  </t>
  </si>
  <si>
    <t>Nyomvonal kitűzés megrendelése a közmű-üzemeltető Vállalattól és a kitűzött nyomvonalak felszínen történő megjelölése, kiváltása ill. védelembe helyezése.</t>
  </si>
  <si>
    <t>Előirányzat:</t>
  </si>
  <si>
    <t>A tervezett kitűzött víz nyomvonalának pontosítása a kivitelezés helyén. A helyszínrajzon feltüntetett közműnyomvonalak és adatok a közmű üzemeltetők ill. az E-KÖZMŰ adatai alapján történt. Attól való eltérést kuta-tóárok készítésével kell pontosítani a keresztezések helyén, a meglévő közművek bevédésével. A keresztezési szintek figyelembevé-telével szükség szerinti vizszintes iránytörések beépítése.( kutató árkok számának pontosítása a műszakiellenőr igazolása alapján)</t>
  </si>
  <si>
    <t>Szakfelügyelet biztosítása a kutatóárok ásásához a kitűzött nyomvonalak időtartalmára</t>
  </si>
  <si>
    <t xml:space="preserve">Egyéb előre nem látható közmű kiváltás, védelem </t>
  </si>
  <si>
    <t>Bontott törmelék és anyagainak gépjárműre rakása</t>
  </si>
  <si>
    <t>Bontott, járműre rakott anyag elszállítása. Az anyag a vállalkozó tulajdonába megy át, amelyet saját céljaira fordíthat. A vállalkozó garantálja az anyag megfelelő eltávolítását, kezelését a vonatkozó környezetvédelmi és egyéb ágazati előírások betartásával. Az esetleges tárolási díjat (lerakási díj) az egységárba be kell kalkulálni.</t>
  </si>
  <si>
    <t>Burkolat bontási munka</t>
  </si>
  <si>
    <t>Az új víznyomó gerinc nyomvonalán a meglévő burkolatok függőleges gépi vágása. (Back Bernát utca, telephely)</t>
  </si>
  <si>
    <t>2.4</t>
  </si>
  <si>
    <t>Bontott, járműre rakott anyag elszállítása. Az anyag a vállalkozó tulajdonába megy át, amelyet saját céljaira fordíthat. A vállalkozó garantálja az anyag megfelelő eltávolítását, kezelését a vonatkozó környezetvédelmi és egyéb ágazati előírások betartását.</t>
  </si>
  <si>
    <t>A meglévő ivóvízvezeték gerinc feltárása, rákötés az új gerinccel.</t>
  </si>
  <si>
    <t>Munkaárok földkiemelése közmű nélküli területen gépi erővel,, kiegészítő kézi munkával, bármely konzisztenciájú, I-IV. o. talajban, 3 m mélységig (a kitermelt föld tárolása az építési telken. Szállítási távolság építési helyszínen belül max. 100 m-re</t>
  </si>
  <si>
    <t>Földvisszatöltés munkagödörbe, vagy árokba, tömörítés nélkül, réteges elterítéssel, I-IV. o. talajban, kézi erővel, az anyag súlypontja karoláson belül, a vezeték felett és mellett 50 cm vastagságig megszűnő szikk.</t>
  </si>
  <si>
    <t>Tükör készítése tömörítés nélkül, kézi munkával, sík felületen, I-IV. o. talajban</t>
  </si>
  <si>
    <t>Homok kitermelése anyagnyerőhelyről</t>
  </si>
  <si>
    <t>Kitermelt homok felrakása gépkocsira, építési helyre szállítása</t>
  </si>
  <si>
    <t>1.9</t>
  </si>
  <si>
    <t>1.10</t>
  </si>
  <si>
    <t>1.11</t>
  </si>
  <si>
    <t>1.12</t>
  </si>
  <si>
    <t>Feleslegessé váló föld felrakása szállítóeszközre, I-IV. o. talajban, géppel</t>
  </si>
  <si>
    <t>1.13</t>
  </si>
  <si>
    <t>Feleslegessé váló föld deponálása az építési területen, amelyet a tűzivíztározó akna feltöltésére használhatnak. A vállakozó garantálja az anyag megfelelő kezelését tárolását.</t>
  </si>
  <si>
    <t>Dúcolási munka</t>
  </si>
  <si>
    <t>Munkagödör dúcolása és bontása 5 m mélységig, függőleges pallózású, zártsorú dúcolással</t>
  </si>
  <si>
    <t>Biztonsági védőkorlát oszlopokon, lábdeszkával, éjjel kivilágítva</t>
  </si>
  <si>
    <t xml:space="preserve">fm </t>
  </si>
  <si>
    <t>Személyi átjáró készítése és elhelyezése 1,00x3,00 keresztmetszetben</t>
  </si>
  <si>
    <t>Felépítményi munka</t>
  </si>
  <si>
    <t xml:space="preserve">Közművezetékek és szerelvények  </t>
  </si>
  <si>
    <t>Burkolt árok alatt DN250KPE víznyomócső, acélvédőcsövének felszínbontás nélküli beépítése csősajtolássa. Az fúrási munkához szükség szerint dúcolt oldalfalú munkaakna szükséges, melyek elkészítését a fokozott bíztonsági követelmények miatt a kivitelezőcég végzi. Általában 3,0m hosszú és 1,50m széles indítóakna ill. 1.50m hosszú és 1,50m széles fogadóakna szükséges, befolyásolja az akna méretét a behuzandó csőtagok hossza és mélysége. A besajtolt cső tengelyközepe, ill. az indító akna alja közti távolság 70cm.</t>
  </si>
  <si>
    <t>Ø 324,9x8mm acélcső (a helyszínen méretre vágni)</t>
  </si>
  <si>
    <t xml:space="preserve">HAWLE Nr.9940 távtartó (csúsztató-) bilincs Típus: F ajánlott beépítési távolság 2m            </t>
  </si>
  <si>
    <t xml:space="preserve">Csővezeték szigetelése két rtg. szigetelőanyaggal 55% átfedéssel, egy rtg. bitumen szigetelőanyaggal, 25 mm átfedéssel alapozóval </t>
  </si>
  <si>
    <t>Kemény polietilén /PE/ vizcső szerelése földárokban, tokos, vagy elektrofittinges, polifúziós kötésű idomokkal, P 16 nyomásfokozat NNY 16  (PE100, SDR11)</t>
  </si>
  <si>
    <t>DN32</t>
  </si>
  <si>
    <t>DN40</t>
  </si>
  <si>
    <t>DN250</t>
  </si>
  <si>
    <t xml:space="preserve">UB karmantyú lazakarimához SDR 11 elhelyezése és szerelése </t>
  </si>
  <si>
    <t>DN110</t>
  </si>
  <si>
    <t>BE hegtoldatoskarima, BFL acél lazakarimával, gumitömítővel (anyagminőség Shore A60)</t>
  </si>
  <si>
    <t>Interex-Waga Kft. által forgalmazott katalógusban szereplő idomok Multi/Joint 3057 tok-perem húzásbíztos összekötő idom (vagy műszakilag egyenértékű típus)</t>
  </si>
  <si>
    <t>DN350</t>
  </si>
  <si>
    <t>Duna-Armatúra. által forgalmazott, katalógusban szereplő idomok (vagy műszakilag egyenértékű típus)</t>
  </si>
  <si>
    <t>Szerelési közdarab</t>
  </si>
  <si>
    <t>1.14</t>
  </si>
  <si>
    <t>Kétkarimás idom  FF-idom</t>
  </si>
  <si>
    <t>1.15</t>
  </si>
  <si>
    <t>DN250  L=1000</t>
  </si>
  <si>
    <t>1.16</t>
  </si>
  <si>
    <t>Albion Kft. által forgalmazott, katalógusban szereplő idomok (vagy műszakilag egyenértékű típus)</t>
  </si>
  <si>
    <t>1.17</t>
  </si>
  <si>
    <t xml:space="preserve">Gumikompenzátor karimás kivitel DN250 PN10
</t>
  </si>
  <si>
    <t xml:space="preserve">Hawle Gömbgrafitos öntöttvasból, epoxiporbevonattal, karimás nyomócső idomok szerelése földárokban, NNY 16, </t>
  </si>
  <si>
    <t>Karimás elágazó idom  T-idom</t>
  </si>
  <si>
    <t>1.18</t>
  </si>
  <si>
    <t>DN350/250</t>
  </si>
  <si>
    <t>Hawle karimás E2 tolózár puhazárású tolózár,sima felülettel és szabad átfolyással PN16 (vagy műszakilag egyenértékű típus)</t>
  </si>
  <si>
    <t>1.19</t>
  </si>
  <si>
    <t>Teleszkópos beépítési készlet E2 tolózárhoz DN50-250</t>
  </si>
  <si>
    <t>1.20</t>
  </si>
  <si>
    <t xml:space="preserve">Csapszekrény+fedél tip. (D400) elhelyezés és szerelése </t>
  </si>
  <si>
    <t>1.21</t>
  </si>
  <si>
    <t xml:space="preserve">Kézikerék tolózárakhoz </t>
  </si>
  <si>
    <t>GLYNWED Kereskedelmi Kft. által forgalmazott, FRIALEN katalógusban szereplő hegeszthető idomok (vagy műszakilag egyenértékű típus)</t>
  </si>
  <si>
    <t xml:space="preserve">BR szűkítő idom  </t>
  </si>
  <si>
    <t>1.22</t>
  </si>
  <si>
    <t>DN40/32</t>
  </si>
  <si>
    <t>1.23</t>
  </si>
  <si>
    <t>DN63/40</t>
  </si>
  <si>
    <t>1.24</t>
  </si>
  <si>
    <t>DN100/63</t>
  </si>
  <si>
    <t>AVK BB menetes golyóscsap</t>
  </si>
  <si>
    <t>1.25</t>
  </si>
  <si>
    <t>GREINER BB menetes űrítős-visszacsapószelepes golyóscsap</t>
  </si>
  <si>
    <t>1.26</t>
  </si>
  <si>
    <t>ISIFLO fitting Tip.148</t>
  </si>
  <si>
    <t>1.27</t>
  </si>
  <si>
    <t>40x5/4"</t>
  </si>
  <si>
    <t>ISIFLO fitting Tip.110</t>
  </si>
  <si>
    <t>1.28</t>
  </si>
  <si>
    <t>ISIFLO fitting Tip.116</t>
  </si>
  <si>
    <t>1.29</t>
  </si>
  <si>
    <t>ISIFLO Tip. 100</t>
  </si>
  <si>
    <t>1.30</t>
  </si>
  <si>
    <t>DN 40/40</t>
  </si>
  <si>
    <t>1.31</t>
  </si>
  <si>
    <t>Sensus meistream plus vízmérő beépítése elektromos számlálóval, mely alkalmas távkiolvasásra, adatgyűjtésre, térfogatáram kijelzésre  NA30</t>
  </si>
  <si>
    <t>1.32</t>
  </si>
  <si>
    <t>Sensus meistream plus kombi vízmérő beépítése elektromos számlálóval, mely alkalmas távkiolvasásra, adatgyűjtésre, térfogatáram kijelzésre  NA 250</t>
  </si>
  <si>
    <t>1.33</t>
  </si>
  <si>
    <t>A vizóra aknában szögacélból csőláb készítése a csőidomok megtámasztására (egyedi gyártás) A költségek a műszaki ellenőr írásos elszámolása alapján</t>
  </si>
  <si>
    <t>GLYNWED Kereskedelmi Kft. által forgalmazott, FRIALEN katalógusban szereplő hegeszthető idomok. PE 100, P16, SDR 11 [vagy ezzel műszakilag egyenértékű]( vagy ezzel műszakilag egyenértékű )</t>
  </si>
  <si>
    <t>BT  T-idom</t>
  </si>
  <si>
    <t>1.34</t>
  </si>
  <si>
    <t>T 40/40</t>
  </si>
  <si>
    <t>BT red. Szűkített T-idom</t>
  </si>
  <si>
    <t>1.35</t>
  </si>
  <si>
    <t>T 225/110</t>
  </si>
  <si>
    <t>1.36</t>
  </si>
  <si>
    <t>1.37</t>
  </si>
  <si>
    <t>1.38</t>
  </si>
  <si>
    <t>1.39</t>
  </si>
  <si>
    <t>1.40</t>
  </si>
  <si>
    <t>1.41</t>
  </si>
  <si>
    <t>1.42</t>
  </si>
  <si>
    <t>1.43</t>
  </si>
  <si>
    <t>1.44</t>
  </si>
  <si>
    <t>BK zárósapka</t>
  </si>
  <si>
    <t>1.45</t>
  </si>
  <si>
    <t>1.46</t>
  </si>
  <si>
    <t>Karimás kötés készítése 40 bar nyomásig, anyáscsavarokkal és tömítő gyűrűvel NA355</t>
  </si>
  <si>
    <t>1.47</t>
  </si>
  <si>
    <t>Karimás kötés készítése 40 bar nyomásig, anyáscsavarokkal és tömítő gyűrűvel NA 250</t>
  </si>
  <si>
    <t>1.48</t>
  </si>
  <si>
    <t>Kitámasztó betontömb készítése C 12-32/FN min. betonból 0,015 m3/db anyagfelhasználással</t>
  </si>
  <si>
    <t>Beton- és vasbeton munka (vízóra akna)</t>
  </si>
  <si>
    <t>1,40 x 2,50m alapterületű belmérettel, 1,50 m belmagassággal, a belső felületen cementhabarcs vakolattal ellátva, földkiemeléssel, dúcolattal, I-IV. o. talajban, kiszoruló föld elszállításával, zsaluzattal, 60x60 cm-es acél fedlapkerettel és fedlappal</t>
  </si>
  <si>
    <t>Akna és alátámasztó betontömb  készítése C16/20-24-XO-F1 minőségű betonból -VZ-1</t>
  </si>
  <si>
    <t>Szerelőbeton építése C6/7-32-XO-F1 min. betonból 10cm vtg.-ban a műtárgy alá</t>
  </si>
  <si>
    <t>Sík zsaluzás, függőleges</t>
  </si>
  <si>
    <t>2.5</t>
  </si>
  <si>
    <t>Síklemez zsaluzás készítése, alátámasztó állvánnyal, 4,0 m magasságig</t>
  </si>
  <si>
    <t>2.6</t>
  </si>
  <si>
    <t>Betonacél B60.50  átm. 8 mm</t>
  </si>
  <si>
    <t>to</t>
  </si>
  <si>
    <t>2.7</t>
  </si>
  <si>
    <t>Betonacél B60.50  átm. 10 mm</t>
  </si>
  <si>
    <t>2.8</t>
  </si>
  <si>
    <t>Betonacél B60.50  átm. 12 mm</t>
  </si>
  <si>
    <t>2.10</t>
  </si>
  <si>
    <t>Vakolat készítése aknában sima kivitelben, 1 rtg. Hvz 150 javított cementhabarcsból, 5 mm vtg-ban, simítva</t>
  </si>
  <si>
    <t>2.11</t>
  </si>
  <si>
    <t xml:space="preserve">Aknahágcsó beépítése átm. 20 mm köracélból műanyagbevonatos fémlépcsőből </t>
  </si>
  <si>
    <t>2.12</t>
  </si>
  <si>
    <t>Öntöttvas aknafedlap és fedlapkeret elhelyezése Hvz 150 javított cementhabarcs rögzítéssel, 100 mm magas MSZ 894/S 600x600 mm</t>
  </si>
  <si>
    <t>THERMO-ITC Kft. Bp. által forgalmazott Curaflex 3300 termék aknafalon történő átvezetéséhez talajvíz ill. talajnedvesség elleni védelemhez, betonozással egyidőben kell a betétcsövet elhelyezni az aknafalban komplett beépítési készlet a kívánt méret szerint</t>
  </si>
  <si>
    <t>DN40 (haszoncső)</t>
  </si>
  <si>
    <t>2.13</t>
  </si>
  <si>
    <t>DN250 (haszoncső)</t>
  </si>
  <si>
    <t>Befejező munkák</t>
  </si>
  <si>
    <t>Burkolat helyreállítás csatorna és műtátgyak alá</t>
  </si>
  <si>
    <t>Vízépítés befejező munka</t>
  </si>
  <si>
    <t>Zománcozott feliratú tábla felszereléssel, 150x200 mm méretű, MSZ 1042 szerint</t>
  </si>
  <si>
    <t>Vízvezetékhálózat szakaszos és hálózati nyomáspróbája vízzel, 100 NA-ig</t>
  </si>
  <si>
    <t>Vízvezetékhálózat fertőtlenítése és öblítése klór oldattal 100 NA-ig</t>
  </si>
  <si>
    <t>Nyomvonaljelző 20 cm széles kék műanyag szalaggal, műanyag csövek fölé</t>
  </si>
  <si>
    <t>Megépített viznyomóvezeték digitális bemérése, dokumentálása az átadási, megvalósulási tervhez, a beruházó és a tervező felé 2-2 példányban</t>
  </si>
  <si>
    <t>VÍZÉPÍTÉS (V 1-0, V 2-0) ÖSSZESEN:</t>
  </si>
  <si>
    <r>
      <t>Talajjavító réteg tömörítése, tömörségi fok Tr</t>
    </r>
    <r>
      <rPr>
        <sz val="8"/>
        <rFont val="Symbol"/>
        <family val="1"/>
        <charset val="2"/>
      </rPr>
      <t>g</t>
    </r>
    <r>
      <rPr>
        <sz val="8"/>
        <rFont val="Arial"/>
        <family val="2"/>
        <charset val="238"/>
      </rPr>
      <t>. 95 %</t>
    </r>
  </si>
  <si>
    <r>
      <t>BB 11° nagysugarú 11</t>
    </r>
    <r>
      <rPr>
        <sz val="8"/>
        <rFont val="Arial"/>
        <family val="2"/>
        <charset val="238"/>
      </rPr>
      <t>º</t>
    </r>
    <r>
      <rPr>
        <sz val="8"/>
        <rFont val="Arial CE"/>
        <family val="2"/>
        <charset val="238"/>
      </rPr>
      <t xml:space="preserve"> ívidom</t>
    </r>
  </si>
  <si>
    <r>
      <t>BB 22° nagysugarú 22</t>
    </r>
    <r>
      <rPr>
        <sz val="8"/>
        <rFont val="Arial"/>
        <family val="2"/>
        <charset val="238"/>
      </rPr>
      <t>º</t>
    </r>
    <r>
      <rPr>
        <sz val="8"/>
        <rFont val="Arial CE"/>
        <family val="2"/>
        <charset val="238"/>
      </rPr>
      <t xml:space="preserve"> ívidom</t>
    </r>
  </si>
  <si>
    <r>
      <t>BB 30° nagysugarú 30</t>
    </r>
    <r>
      <rPr>
        <sz val="8"/>
        <rFont val="Arial"/>
        <family val="2"/>
        <charset val="238"/>
      </rPr>
      <t>º</t>
    </r>
    <r>
      <rPr>
        <sz val="8"/>
        <rFont val="Arial CE"/>
        <family val="2"/>
        <charset val="238"/>
      </rPr>
      <t xml:space="preserve"> ívidom</t>
    </r>
  </si>
  <si>
    <r>
      <t>BB 45° nagysugarú 45</t>
    </r>
    <r>
      <rPr>
        <sz val="8"/>
        <rFont val="Arial"/>
        <family val="2"/>
        <charset val="238"/>
      </rPr>
      <t>º</t>
    </r>
    <r>
      <rPr>
        <sz val="8"/>
        <rFont val="Arial CE"/>
        <family val="2"/>
        <charset val="238"/>
      </rPr>
      <t xml:space="preserve"> ívidom</t>
    </r>
  </si>
  <si>
    <r>
      <t>BB 90° nagysugarú 90</t>
    </r>
    <r>
      <rPr>
        <sz val="8"/>
        <rFont val="Arial"/>
        <family val="2"/>
        <charset val="238"/>
      </rPr>
      <t>º</t>
    </r>
    <r>
      <rPr>
        <sz val="8"/>
        <rFont val="Arial CE"/>
        <family val="2"/>
        <charset val="238"/>
      </rPr>
      <t xml:space="preserve"> ívidom</t>
    </r>
  </si>
  <si>
    <t>TŰZIVÍZÉPÍTÉS (TV 1-0, TV 2-0, TV 3-0, TV 4-0)</t>
  </si>
  <si>
    <t>Az új víznyomó gerinc nyomvonalán a meglévő burkolatok függőleges gépi vágása. ( telephely)</t>
  </si>
  <si>
    <t>Gépjármű átjáró készítése és elhelyezése 15 t teherbírásig, 3,00x3,00m keresztmetszetben</t>
  </si>
  <si>
    <t xml:space="preserve">Védőcső fektetése kész ágyazaton, csővég lezárása gumiharanggal, csőtörés jelzővel. </t>
  </si>
  <si>
    <t>Acélvédőcső vasút alatt DN250 haszoncsőre</t>
  </si>
  <si>
    <t xml:space="preserve">Védőcső fektetése kész ágyazaton, csővég lezárása karimapárral tömítőgyűrűvel, tömítéssel. </t>
  </si>
  <si>
    <t>acél védőcső (spirál heg.) Ø610x9 MSZ3741 Dx42</t>
  </si>
  <si>
    <t>acél védőcső (spirál heg.) Ø419x8 Dx42MSZ3741</t>
  </si>
  <si>
    <t>Teleszkópos beépítési készlet E2 tolózárhoz DN50-200</t>
  </si>
  <si>
    <r>
      <t>BB 60° nagysugarú 60</t>
    </r>
    <r>
      <rPr>
        <sz val="8"/>
        <rFont val="Arial"/>
        <family val="2"/>
        <charset val="238"/>
      </rPr>
      <t>º</t>
    </r>
    <r>
      <rPr>
        <sz val="8"/>
        <rFont val="Arial CE"/>
        <family val="2"/>
        <charset val="238"/>
      </rPr>
      <t xml:space="preserve"> ívidom</t>
    </r>
  </si>
  <si>
    <t>T 250/110</t>
  </si>
  <si>
    <t>Föld feletti kitörésbíztos tűzcsap elhelyezése és szerelése komplett beépítési készlettel NA 100</t>
  </si>
  <si>
    <t>A tűzcsap közelében szerelvény szekrény elhelyezése a következkő tartozékokkal                                                 /Tüzrendészerti előírások szerint/                                                                                                                                       Tűzcsapkulcs föld feletti tűzcsaphoz:   1 db                                                                                                                                                            C-jelű mosótömlő tömlőkapoccsal:         2 db                                                                                                                                                           B-C jelű áttétkapocs:                             1 db                                                                                                                                                 Sugárcső C.12.k.h:                                1 db                                                                                                                                          Egyetemes kapocskulcs:                       2 db</t>
  </si>
  <si>
    <t>Hawle Gömbgrafitos öntöttvasból, epoxibevonattal karimás nyomócső idomok szerelése földárokban, NNY 16, (vagy műszakilag egyenértékű típus)</t>
  </si>
  <si>
    <t>Karimás elágazó T-idom</t>
  </si>
  <si>
    <t>DN250/110</t>
  </si>
  <si>
    <t>DN250/250</t>
  </si>
  <si>
    <r>
      <t>Kétkarimás FF</t>
    </r>
    <r>
      <rPr>
        <sz val="8"/>
        <rFont val="Arial"/>
        <family val="2"/>
        <charset val="238"/>
      </rPr>
      <t>-idom</t>
    </r>
  </si>
  <si>
    <t>DN100 L=400</t>
  </si>
  <si>
    <t>Hawle Kft. által forgalmazott katalógusban szereplő idomok Szerelési közdarab (vagy műszakilag egyenértékű típus)</t>
  </si>
  <si>
    <t>Karimás talpas könyök N-idom műszakilag egyenértékű típus)</t>
  </si>
  <si>
    <r>
      <t>Karimás könyök 90</t>
    </r>
    <r>
      <rPr>
        <sz val="8"/>
        <rFont val="Arial"/>
        <family val="2"/>
        <charset val="238"/>
      </rPr>
      <t>º -os ív Q</t>
    </r>
    <r>
      <rPr>
        <sz val="8"/>
        <rFont val="Arial CE"/>
        <family val="2"/>
        <charset val="238"/>
      </rPr>
      <t>-idom műszakilag egyenértékű típus)</t>
    </r>
  </si>
  <si>
    <t xml:space="preserve">Karimás kötések készítése 40 bar nyomásig, anyáscsavarokkal és tömítő gyűrűvel                                                                       </t>
  </si>
  <si>
    <t xml:space="preserve">Karimás kötések szigetelése nyomáspróba után, műanyag szigetelőszalaggal 5%-os átfedéssel                                                             </t>
  </si>
  <si>
    <t>Kitámasztó betontömb készítése C12/15-32-XC3 min. betonból 0,05m3/db anyagfelhasználással</t>
  </si>
  <si>
    <t>Beton- és vasbeton munka</t>
  </si>
  <si>
    <t>1,1 x 1,80m alapterületű belmérettel, 1,65 m belmagassággal, a belső felületen cementhabarcs vakolattal ellátva, földkiemeléssel, dúcolattal, I-IV. o. talajban, kiszoruló föld elszállításával, zsaluzattal, 60x60 cm-es acél fedlapkerettel és fedlappal</t>
  </si>
  <si>
    <t>Szerelőbeton építése C6/7-32-XO-F1 min. betonból 10cm vtg-ban a műtárgy alá</t>
  </si>
  <si>
    <t>t</t>
  </si>
  <si>
    <t>Mázas szigetelés, aknák földdel érintkező felületein, 2 rétegben felhordott BONOMIT-H bitumenmázzal, EKIN 149, vízszintes és függőleges felületen</t>
  </si>
  <si>
    <t>A tolózáraknában szögacélból csőláb készítése a csőidomok megtámasztására (egyedi gyártás) A költségek a műszaki ellenőr írásos elszámolása alapján</t>
  </si>
  <si>
    <t>Burkolat helyreállítás nyomócső, műtárgy alá</t>
  </si>
  <si>
    <t xml:space="preserve">SZENNYVÍZCSATORNA ÉPÍTÉS </t>
  </si>
  <si>
    <t>25</t>
  </si>
  <si>
    <t>A tervezett kitűzött szennyvízcsatorna nyomvonalának pontosítása a kivitelezés helyén. A helyszínrajzon feltüntetett közműnyomvonalak és adatok a közmű üzemeltetők ill. az E-KÖZMŰ adatai alapján történt. Attól való eltérést kuta-tóárok készítésével kell pontosítani a keresztezések helyén, a meglévő közművek bevédésével. A keresztezési szintek figyelembevé-telével szükség szerinti vizszintes iránytörések beépítése.( kutató árkok számának pontosítása a műszakiellenőr igazolása alapján)</t>
  </si>
  <si>
    <t>Rákötés a meglévő csapadékvíz Ø 100/b tisztítóaknára, az aknafalba gyémánt fúróval oldalirányú bekötés készítése az vízzáró csatlakozórendszer beépítésével. A mennyíségek pontos elszámolása a műszaki ellenőr irásos igazolása alapján történik az aknafal bontásával, befalazóidom beépítésével.</t>
  </si>
  <si>
    <t>DN200 (az idom a felépítményben kiírva)</t>
  </si>
  <si>
    <t>A meglévő csatorna tisztítása WOMA berendezéssel, akna előtt és után 25,0fm hosszon</t>
  </si>
  <si>
    <t>3.0</t>
  </si>
  <si>
    <t>Forgalom terelés</t>
  </si>
  <si>
    <t>3.1</t>
  </si>
  <si>
    <t>Ideiglenes jelzőtáblák oszlopainak elhelyezése az építés ideje alatt, 89 mm átmérőjű alumínium csőoszlop, 1,5 - 4,0 m hosszú, előregyártott betonalappal</t>
  </si>
  <si>
    <t>Ideiglenes jelzőtáblák felszerelése 2-2 bilincskészlettel (építékezés ideje alatt)</t>
  </si>
  <si>
    <t>Közúton folyó munkák: 2 db</t>
  </si>
  <si>
    <t>Csatornaépítés: 2 db</t>
  </si>
  <si>
    <t>Útszűkület: 2 db</t>
  </si>
  <si>
    <t>Előzni tilos: 2 db</t>
  </si>
  <si>
    <t>Sebességkorlátozás: 2 db</t>
  </si>
  <si>
    <t>Nyilakban sávozott tábla: 2 db</t>
  </si>
  <si>
    <t>Mozgó járművekre vonatkozó tilalmi táblák vége: 2 db</t>
  </si>
  <si>
    <t xml:space="preserve">Alépítményi munka       </t>
  </si>
  <si>
    <t>Munkagödör földkiemelése épületek és műtárgyak helyén gépi erővel, kiegészítő kézi munkával, bármely konzisztenciájú I-IV. o. talajban, 5,50 m mélységig. A kitermelt föld tárolása az építési telken. Szállítási távolság ép. helyszínen belül max. 100m-re</t>
  </si>
  <si>
    <t>Munkaárok földkiemelése közmű nélküli területen gépi erővel, kiegészítő kézi munkával, bármely konzisztenciájú, I-IV. o. talajban, 3,00 m mélységig . A kitermelt föld tárolása az építési telken. Szállítási távolság ép. helyszínen belül max. 100 m-re</t>
  </si>
  <si>
    <t xml:space="preserve">Földvisszatöltés munkagödörbe, vagy árokba, tömörítés nélkül, réteges elterítéssel, I-IV. o. talajban, kézi erővel, az anyag súlypontja karoláson belül, a vezeték felett és mellett 50 cm vastagságig . </t>
  </si>
  <si>
    <t>Talajjavító réteg készítése vonalas létesítményeknél homokból, 15 cm vtg-ban, 3,00 m szélességig, ágyazat</t>
  </si>
  <si>
    <t>Feleslegessé váló föld felrakása gépkocsira, I-IV. o. talajban, géppel</t>
  </si>
  <si>
    <t xml:space="preserve">Dúcolási munkák   </t>
  </si>
  <si>
    <t>Biztonsági védőkorlát építése és bontása oszlopokkal, lábdeszkával, éjszakai kivilágítással - felmérés szerint elszámolva</t>
  </si>
  <si>
    <t>Közművezetékek és szerelvények</t>
  </si>
  <si>
    <t>Burkolt árok alatt DN200KGEM szennyvízgravitációs acél védőcsövének felszínbontás nélküli beépítése csősajtolássa. Az fúrási munkához szükség szerint dúcolt oldalfalú munkaakna szükséges, melyek elkészítését a fokozott bíztonsági követelmények miatt a kivitelezőcég végzi. Általában 3,0m hosszú és 1,50m széles indítóakna ill. 1.50m hosszú és 1,50m széles fogadóakna szükséges, befolyásolja az akna méretét a behuzandó csőtagok hossza és mélysége. A besajtolt cső tengelyközepe, ill. az indító akna alja közti távolság 70cm.</t>
  </si>
  <si>
    <t>Ø 273x7,3mm acélcső (a helyszínen méretre vágni)</t>
  </si>
  <si>
    <t xml:space="preserve">KGEM csatornacső vezetése földárokba, kettős karmantyúval és EPDM tömítőgyűrükkel      
REHAU AWADUKT RAU-PVC SN8  RAUSISTO   (vagy azzal egyenértékű) </t>
  </si>
  <si>
    <t>DN160</t>
  </si>
  <si>
    <t>DN200</t>
  </si>
  <si>
    <t>KGMM idom EPDM tömítőgyűrükkel      
REHAU AWADUKT-PP kettős karmantyú</t>
  </si>
  <si>
    <t>KGU idom EPDM tömítőgyűrükkel 
REHAU AWADUKT-PP áttoló karmantyú</t>
  </si>
  <si>
    <t>Vasbeton akna-fenékelem elhelyezése, csaphoronyos illesztéssel,künet nélkül, cementhabarcsos illesztéssel, 
100 cm belső átmérővel, hágcsó nélkül AFE</t>
  </si>
  <si>
    <t xml:space="preserve">100/75/15 </t>
  </si>
  <si>
    <t>100/100/15</t>
  </si>
  <si>
    <t>Akna magasító betonelem elhelyezése, csaphoronyos, cementhabarcsos illesztéssel,100 cm belső átmérővel, hágcsó nélkül AGY - L</t>
  </si>
  <si>
    <t>100/50/9</t>
  </si>
  <si>
    <t>100/75/9</t>
  </si>
  <si>
    <t>100/100/9</t>
  </si>
  <si>
    <t>Beton akna-szűkítőelem elhelyezése csaphoronyos, cementhabaarcsos illesztéssel                                                                                                                ASZ 100/62,5/35L excentrikus</t>
  </si>
  <si>
    <t>Beton akna-szűkítőelem elhelyezése csaphoronyos, cementhabaarcsos illesztéssel                           
100/60/60 excentrikus ASZ - L</t>
  </si>
  <si>
    <t xml:space="preserve">Beton szintemelő gyűrűk elhelyezése cementhabarcsos illesztéssel SZGY             </t>
  </si>
  <si>
    <t>62,5/5 L szintemelő gyűrű</t>
  </si>
  <si>
    <t>62,5/10 L szintemelő gyűrű</t>
  </si>
  <si>
    <t>Leier befalazó idom tisztítóakna elemhez igény szerint beépítve ill. utólag behelyezve.</t>
  </si>
  <si>
    <t>PE bevonatos aknahágcsó csúszásgátló  lépő felülettel átm. 25 mm köracélból. Rögzítése, párhuzamosan fúrt 23 mm furatba beütve, esetenként ragasztva is, a vízzárósság javítása érdekében.</t>
  </si>
  <si>
    <t>DN 600-as C250 kN-s szellőzés nélküli  P-TOP Cesar köralakú aknafedlap , gyártva és bevizsgálva MSz EN124 szerint. Keret és fedél gömbgrafi tos öntöttvas, keretbe épített elasztomer zajcsillapító betéttel, automatikus zárásbiztosítás, egyszerű keret; biztonsági csukló – 80°-nál véletlen lecsapódás elleni védelem, nyitott állapotban 100°-nál rögzül; fedlap központosító egység; kiemelhető fedél.Keretmagasság: 75 mm, össztömeg: 50,1 kg.                                                                                                                                    Cikkszám: Szellőzéssel P11250D-A</t>
  </si>
  <si>
    <t>P-TOP® Strong
Megerősített kivitel különlegesés erős forgalmú területekre                                                                                                                                                                            DN 600-as aknafedlap, gyártva és bevizsgálva MSz EN124 szerint,E600 kN terhelésre;
Keret és fedél gömbgrafitos öntöttvas, keretbe épített elasztomer zajcsillapító betéttel; kettős automatikus zárásbiztosítással és biztonsági csuklóval ellátva – 80°-nál véletlen lecsapódás elleni védelem,nyitott állapotban 100°-nál rögzül; fedlap központosító egységgel is.
Keretmagasság: 100 mm, össztömeg: lásd a táblázatban
szellőzéssel; kiemelhető kerettel.                                                                                                                                           Cikkszám:P11600FDV</t>
  </si>
  <si>
    <t xml:space="preserve">Polipropilén aknafenékelem                                                                                       
</t>
  </si>
  <si>
    <t>2-es típus: PP aknafenékelem kétoldali becsatlakozással D160/160/160</t>
  </si>
  <si>
    <t>Aknafalcső helyszínen méretre vágva KG csőből                                                                                                                                    1250mm tok nélkül</t>
  </si>
  <si>
    <t>D315</t>
  </si>
  <si>
    <t>Teleszkópos gumi tömítőgallér</t>
  </si>
  <si>
    <t>DN400/315</t>
  </si>
  <si>
    <t xml:space="preserve">Zárhazó öntöttvasfedlap 400kN D315 r. csővel                                                                                                                          </t>
  </si>
  <si>
    <t>Kitámasztó betontömb építése idom iránytörésekhez C12/15-32-XC3 min. betonból 0,05m3/db anyagfelhasználással</t>
  </si>
  <si>
    <t>Útburkolat helyreállítás</t>
  </si>
  <si>
    <t>Talajjavító réteg készítése homokos kavicsból 25 cm vtg-ban</t>
  </si>
  <si>
    <t>Telephelyen kevert hidraulikus kötőanyagú CKt jelű stabilizált alap készítése 25 cm vtg-ban, utókezeléssel</t>
  </si>
  <si>
    <t>Aszfalt kopóréteg készítése AC11 jelű keverékkel, az alapréteg szennyezettségének előzetes eltávolításával, bitumenemulziós permetezéssel 5 cm vtg-ban</t>
  </si>
  <si>
    <t>Hengerelt aszfalt alapréteg készítése AC22 jelű keverékkel, az alapréteg szennyezettségének előzetes eltávolításával, bitumenemulziós permetezéssel, 7 cm vtg-ban</t>
  </si>
  <si>
    <t>A meglévő és a csatlakozó burkolatszélre bitumenes tömítőszalag beépítése</t>
  </si>
  <si>
    <t>Kiemelt szegély készítése alapárok kiemelésével, beton alapgerendával és megtámasztó betonnal C20/25-32-X0-F1 min. 25x30x15 cm előregyártott kéregerősített beton szegélyelemekből, cementhabarcs hézagolással</t>
  </si>
  <si>
    <t>Mésszel vagy cementtel történő talajstabilizálás a talajt, helyszínen jó minőségű, tömöríthető anyaggá alakítják át. Sokkal tartósabb víz-, fagy- és térfogatállóságot, valamint nagyobb nyomó-, szakító- és nyírószilárdságot ér el. A mésszel vagy cementtel végzett, helyben kevert stabilizálás a talajt és a szennyeződést a helyszínen kiváló minőségű, tömöríthető anyaggá alakítja. Hosszabb ideig ellenáll a víznek, fagynak, összehúzódásnak és tágulásnak, valamint nyomó-, húzó- és nyírószilárdságot biztosít.</t>
  </si>
  <si>
    <t>4.0</t>
  </si>
  <si>
    <t>Csatornaépítés befejező munka</t>
  </si>
  <si>
    <t>4.1</t>
  </si>
  <si>
    <t>Vízzárósági vizsgálat  átm.  30 cm belméretig</t>
  </si>
  <si>
    <t>4.2</t>
  </si>
  <si>
    <t>Megépített szennyvízcsatorna kamerás bevizsgálása, aknák, műtárgyak digitális bemérése, dokumentálása az átadási, megvalósulási tervhez, a beruházó és a tervező felé 2-2 példányban</t>
  </si>
  <si>
    <r>
      <t>Talajjavító réteg tömörítése, tömörségi fok Tr</t>
    </r>
    <r>
      <rPr>
        <sz val="8"/>
        <rFont val="Symbol"/>
        <family val="1"/>
        <charset val="2"/>
      </rPr>
      <t xml:space="preserve">g </t>
    </r>
    <r>
      <rPr>
        <sz val="8"/>
        <rFont val="Arial CE"/>
        <family val="2"/>
        <charset val="238"/>
      </rPr>
      <t>95 %</t>
    </r>
  </si>
  <si>
    <r>
      <t>Földvisszatöltés tömörítés 50 cm szelvényig, tömörségi fok Tr</t>
    </r>
    <r>
      <rPr>
        <sz val="8"/>
        <rFont val="Symbol"/>
        <family val="1"/>
        <charset val="2"/>
      </rPr>
      <t>g</t>
    </r>
    <r>
      <rPr>
        <sz val="8"/>
        <rFont val="Arial CE"/>
        <family val="2"/>
        <charset val="238"/>
      </rPr>
      <t xml:space="preserve"> 85 %</t>
    </r>
  </si>
  <si>
    <r>
      <t>Tömörítés kis felületen, tömörségi fok Tr</t>
    </r>
    <r>
      <rPr>
        <sz val="8"/>
        <rFont val="Symbol"/>
        <family val="1"/>
        <charset val="2"/>
      </rPr>
      <t>g</t>
    </r>
    <r>
      <rPr>
        <sz val="8"/>
        <rFont val="Arial CE"/>
        <family val="2"/>
        <charset val="238"/>
      </rPr>
      <t xml:space="preserve"> 90 %</t>
    </r>
  </si>
  <si>
    <r>
      <t>Talajjavító réteg tömörítése "J" töm. talajosztályban Tr</t>
    </r>
    <r>
      <rPr>
        <sz val="8"/>
        <rFont val="Symbol"/>
        <family val="1"/>
        <charset val="2"/>
      </rPr>
      <t>g</t>
    </r>
    <r>
      <rPr>
        <sz val="8"/>
        <rFont val="Arial CE"/>
        <family val="2"/>
        <charset val="238"/>
      </rPr>
      <t xml:space="preserve"> 95 % töm. fokra</t>
    </r>
  </si>
  <si>
    <t>CSAPADÉKVÍZ-ELVEZETÉS</t>
  </si>
  <si>
    <t>26</t>
  </si>
  <si>
    <t xml:space="preserve">Alépítményi munka </t>
  </si>
  <si>
    <t>Földvisszatöltés munkagödörbe vagy árokba, tömörítés nélkül, réteges elterítéssel, I-IV. o. talajban, kézi erővel, az anyag súlypontja karoláson belül, a vezeték felett és mellett 50 cm vatsagságig, megszűnő szikk.</t>
  </si>
  <si>
    <t>Földvisszatöltés munkagödörbe vagy árokba, tömörítés nélkül, réteges elterítéssel, I-IV. o. talajban, kézi erővel, az anyag súlypontja karoláson belül, a vezetéket környező 50 cm-en túli szelvényrészben</t>
  </si>
  <si>
    <t>Tömörítés kis felületen, tömörségi fok 90 %</t>
  </si>
  <si>
    <t>Munkagödör dúcolása és bontása függőleges pallójú zártsorú dúcolással</t>
  </si>
  <si>
    <t>Biztonsági védőkorlát építése és bontása oszlopokkal, lábdeszkával, felmérés szerint elszámolva</t>
  </si>
  <si>
    <t>Személyi átjáró készítése és elhelyezése 1,00x3,00 m keresztmetszetben (4db)</t>
  </si>
  <si>
    <t>Gépjármű átjáró készítése és elhelyezése 15 t teherbírásig, 3,00x3,00 m keresztmetszetben (4db)</t>
  </si>
  <si>
    <t>CS 1-0 gerinc cső</t>
  </si>
  <si>
    <t>X-Stream PP  Korrugált szerkezetű műanyag csatornacsövek (duplafalú, kitüremkedő hullám a fal keresztmetszetében); kívül
fekete, belül sima szürkésfehér fallal; gyűrűmerevség:
8 kN/m2; MSZ EN 13476-2 szerint, PP anyagból</t>
  </si>
  <si>
    <t>X-Stream PP SN8 DN600</t>
  </si>
  <si>
    <t>Tokos vasbetoncső beépítése tokos gumigyűrűs kötéssel  (vagy műszakilag egyenértékű típus)</t>
  </si>
  <si>
    <t xml:space="preserve">ROCLA V50VB_230/8_10/6 vasbetoncső </t>
  </si>
  <si>
    <t xml:space="preserve">ROCLA V60VB_230/8_10/6 vasbetoncső </t>
  </si>
  <si>
    <t xml:space="preserve">KGEM csatornacső vezetése földárokba, kettős karmantyúval és ajakos  tömítőgyűrükkel      
REHAU AWADUKT-PVC SN8  classic cső  (vagy azzal egyenértékű) </t>
  </si>
  <si>
    <t>DN400</t>
  </si>
  <si>
    <t>DN500</t>
  </si>
  <si>
    <t>KGU AWADUKT áttoló karmantyú ajakos  tömítőgyűrűvel</t>
  </si>
  <si>
    <t>KGMM AWADUKT kettős karmantyú ajakos  tömítőgyűrűvel</t>
  </si>
  <si>
    <t>CS 1-0 gerinc aknái</t>
  </si>
  <si>
    <t>Vasbeton fedlap</t>
  </si>
  <si>
    <t>Akna nyíláshoz támasztható, 5 fokos akna létra.</t>
  </si>
  <si>
    <t xml:space="preserve">DN 600-as C250 kN-s szellőzéssel  P-TOP Cesar köralakú aknafedlap , gyártva és bevizsgálva MSz EN124 szerint. Keret és fedél gömbgrafi tos öntöttvas, keretbe épített elasztomer zajcsillapító betéttel, automatikus zárásbiztosítás, egyszerű keret; biztonsági csukló – 80°-nál véletlen lecsapódás elleni védelem, nyitott állapotban 100°-nál rögzül; fedlap központosító egység; kiemelhető fedél.Keretmagasság: 75 mm, össztömeg: 50,1 kg.                                                                                                                                    Cikkszám: Szellőzéssel P11250D-1-A  </t>
  </si>
  <si>
    <t>DN600-as kerek víznyelőrács; F-Drainex F38000 szögletes kerettel 812x812 Sík rácsú víznyelő gyártva és bevizsgálva MSz EN124 szerint, E600 kN terhe-lésre; keret és rács: gömbgrafi tos öntöttvas; sík ráccsal, keretbe épített elasztomer zajcsillapító betéttel; kettős automatikus zárás biztosítással és biztonsági csuklóval ellátva – 80°-nál véletlen lecsapódás elleni védelem, nyitott állapotban 100°-nál rögzül; rács központosító egységgel, kiemelhető ráccsal. Keretmagasság: 160 mm,  össztömeg: 251 kg.                                                                                                                                                                                                                                    Cikkszám: F38600</t>
  </si>
  <si>
    <t>Víznyelő akna-fenékelem elhelyezése, csaphoronyos illesztéssel, vízzárást a megfelelő minőségű cementhabarcs biztosítja.                     
50 cm belső átmérővel, gyűjtő és gyűjtő-átfolyós kivitelben</t>
  </si>
  <si>
    <t>V AFE 50/50 L CSE 200</t>
  </si>
  <si>
    <t>Akna magasító betonelem elhelyezése, csaphoronyos, cementhabarcsos illesztéssel, 50 cm belső átmérővel</t>
  </si>
  <si>
    <t>V AGY 50/10 L</t>
  </si>
  <si>
    <t>V AGY 50/25 L</t>
  </si>
  <si>
    <t>F900 kN terhelésű, szögletes öntöttvas víznyelőrács, 535 x 500mm mérettel, H= 130mm magassággal.</t>
  </si>
  <si>
    <t>DN315</t>
  </si>
  <si>
    <t xml:space="preserve">KGR AWADUKT-szűkítő idom
ajakos tömítőgyűrűvel
</t>
  </si>
  <si>
    <t>DN315/200</t>
  </si>
  <si>
    <t>Akna nyíláshoz támasztható, 4 fokos akna létra.</t>
  </si>
  <si>
    <t>V AFE 50/50 L CSE 200 ÁTF</t>
  </si>
  <si>
    <t>V AFE 50/50 L CSE 300 ÁTF</t>
  </si>
  <si>
    <t>V AGY 50/50 L</t>
  </si>
  <si>
    <t>Víznyelő akna felső elem elhelyezése, csaphoronyos illesztéssel, vízzárást a megfelelő minőségű cementhabarcs biztosítja.                         
50 cm belső átmérővel, átmenet a kör alakú akna és a négyszögletes aknarács között.</t>
  </si>
  <si>
    <t>V FE 50/5 L</t>
  </si>
  <si>
    <t>CS 2-0 gerinc cső</t>
  </si>
  <si>
    <t>1.49</t>
  </si>
  <si>
    <t>1.50</t>
  </si>
  <si>
    <t>1.51</t>
  </si>
  <si>
    <t>1.52</t>
  </si>
  <si>
    <t>1.53</t>
  </si>
  <si>
    <t>1.54</t>
  </si>
  <si>
    <t>1.55</t>
  </si>
  <si>
    <t>1.56</t>
  </si>
  <si>
    <t>CS 2-0 gerinc ROCLA aknái</t>
  </si>
  <si>
    <t>1.57</t>
  </si>
  <si>
    <t>1.58</t>
  </si>
  <si>
    <t>1.59</t>
  </si>
  <si>
    <t>1.60</t>
  </si>
  <si>
    <t>1.61</t>
  </si>
  <si>
    <t>1.62</t>
  </si>
  <si>
    <t>1.63</t>
  </si>
  <si>
    <t>1.64</t>
  </si>
  <si>
    <t>1.65</t>
  </si>
  <si>
    <t>1.66</t>
  </si>
  <si>
    <t>1.67</t>
  </si>
  <si>
    <t>1.68</t>
  </si>
  <si>
    <t>1.69</t>
  </si>
  <si>
    <t>1.70</t>
  </si>
  <si>
    <t>1.71</t>
  </si>
  <si>
    <t>1.72</t>
  </si>
  <si>
    <t>CS 2-1 gerinc víznyelő aknái</t>
  </si>
  <si>
    <t>1.73</t>
  </si>
  <si>
    <t>1.74</t>
  </si>
  <si>
    <t>1.75</t>
  </si>
  <si>
    <t>1.76</t>
  </si>
  <si>
    <t>1.77</t>
  </si>
  <si>
    <t>1.78</t>
  </si>
  <si>
    <t>1.79</t>
  </si>
  <si>
    <t>1.80</t>
  </si>
  <si>
    <t>1.81</t>
  </si>
  <si>
    <t>1.82</t>
  </si>
  <si>
    <t>1.83</t>
  </si>
  <si>
    <t>DN300/200</t>
  </si>
  <si>
    <t>CS 2-2, CS 2-3, CS 2-4, CS 2-5, CS 2-6, CS 2-7, CS 2-8 gerinc ROCLA aknái</t>
  </si>
  <si>
    <t>1.84</t>
  </si>
  <si>
    <t>1.86</t>
  </si>
  <si>
    <t>1.87</t>
  </si>
  <si>
    <t>1.88</t>
  </si>
  <si>
    <t>1.89</t>
  </si>
  <si>
    <t>1.90</t>
  </si>
  <si>
    <t>1.91</t>
  </si>
  <si>
    <t>1.92</t>
  </si>
  <si>
    <t>1.93</t>
  </si>
  <si>
    <t>1.94</t>
  </si>
  <si>
    <t>1.95</t>
  </si>
  <si>
    <t>1.96</t>
  </si>
  <si>
    <t>1.97</t>
  </si>
  <si>
    <t>1.98</t>
  </si>
  <si>
    <t>CS 3-0 gerinc cső</t>
  </si>
  <si>
    <t>1.99</t>
  </si>
  <si>
    <t>1.100</t>
  </si>
  <si>
    <t>1.101</t>
  </si>
  <si>
    <t>1.102</t>
  </si>
  <si>
    <t>1.103</t>
  </si>
  <si>
    <t>1.104</t>
  </si>
  <si>
    <t>1.105</t>
  </si>
  <si>
    <t>1.106</t>
  </si>
  <si>
    <t>1.107</t>
  </si>
  <si>
    <t>1.108</t>
  </si>
  <si>
    <t>1.109</t>
  </si>
  <si>
    <t>1.110</t>
  </si>
  <si>
    <t>1.111</t>
  </si>
  <si>
    <t>CS 3-0 gerinc ROCLA aknái</t>
  </si>
  <si>
    <t>1.112</t>
  </si>
  <si>
    <t>1.113</t>
  </si>
  <si>
    <t>1.114</t>
  </si>
  <si>
    <t>1.115</t>
  </si>
  <si>
    <t>1.116</t>
  </si>
  <si>
    <t>1.117</t>
  </si>
  <si>
    <t>Környezetvédelmi műtárgy ACO olajleválasztó</t>
  </si>
  <si>
    <t>1.118</t>
  </si>
  <si>
    <t>OLEOPATOR VASBETON TELJES TISZTÍTÁSÚ OLAJLEVÁLASZTÓ 	                                                                                               Oleopator típusú olajleválasztó berendezés, vasbetonból az MSz EN 858 szerint, beépített mintavételi lehetőséggel, kiemelhető koaleszcens betéttel, önműködő elzáró szerkezettel, D400 terhelési osztályú födémmel és fedlappal, NG 3 l/s kapacitással, 300 l integrált iszaptérrel, DN 100 be-és kicsatlakozással.                                                                                                                                   Cikkszám: 626328</t>
  </si>
  <si>
    <t xml:space="preserve">Akna elemek magasításhoz </t>
  </si>
  <si>
    <t>1.119</t>
  </si>
  <si>
    <t xml:space="preserve">Beton szintemelő gyűrűk elhelyezése cementhabarcsos illesztéssel              </t>
  </si>
  <si>
    <t>1.120</t>
  </si>
  <si>
    <t>SZGY 62,5/5 szintemelő gyűrű</t>
  </si>
  <si>
    <t>1.121</t>
  </si>
  <si>
    <t>SZGY 62,5/10 szintemelő gyűrű</t>
  </si>
  <si>
    <t>1.122</t>
  </si>
  <si>
    <t>1.123</t>
  </si>
  <si>
    <t>1.124</t>
  </si>
  <si>
    <t>1.125</t>
  </si>
  <si>
    <t>1.126</t>
  </si>
  <si>
    <t>1.127</t>
  </si>
  <si>
    <t>1.128</t>
  </si>
  <si>
    <t>1.129</t>
  </si>
  <si>
    <t>1.130</t>
  </si>
  <si>
    <t>1.131</t>
  </si>
  <si>
    <t>1.132</t>
  </si>
  <si>
    <t>1.133</t>
  </si>
  <si>
    <t>1.134</t>
  </si>
  <si>
    <t>1.135</t>
  </si>
  <si>
    <t>DN110/110</t>
  </si>
  <si>
    <t>1.136</t>
  </si>
  <si>
    <t>1.137</t>
  </si>
  <si>
    <t>1.138</t>
  </si>
  <si>
    <t>1.139</t>
  </si>
  <si>
    <t>1.140</t>
  </si>
  <si>
    <t>1.141</t>
  </si>
  <si>
    <t>1.142</t>
  </si>
  <si>
    <t>1.143</t>
  </si>
  <si>
    <t>V AFE 50/50 L CSE 200ÁTF</t>
  </si>
  <si>
    <t>1.144</t>
  </si>
  <si>
    <t>1.145</t>
  </si>
  <si>
    <t>1.146</t>
  </si>
  <si>
    <t>1.147</t>
  </si>
  <si>
    <t>1.148</t>
  </si>
  <si>
    <t>1.149</t>
  </si>
  <si>
    <t>CS 4-0 gerinc cső</t>
  </si>
  <si>
    <t>1.150</t>
  </si>
  <si>
    <t>1.151</t>
  </si>
  <si>
    <t>1.152</t>
  </si>
  <si>
    <t>1.153</t>
  </si>
  <si>
    <t>1.154</t>
  </si>
  <si>
    <t>1.155</t>
  </si>
  <si>
    <t>CS 4-0 gerinc ROCLA aknái</t>
  </si>
  <si>
    <t>1.156</t>
  </si>
  <si>
    <t>1.157</t>
  </si>
  <si>
    <t>1.158</t>
  </si>
  <si>
    <t>1.159</t>
  </si>
  <si>
    <t>Akna nyíláshoz támasztható, 6 fokos akna létra.</t>
  </si>
  <si>
    <t>1.160</t>
  </si>
  <si>
    <t>1.161</t>
  </si>
  <si>
    <t>1.162</t>
  </si>
  <si>
    <t>1.163</t>
  </si>
  <si>
    <t>1.164</t>
  </si>
  <si>
    <t>1.165</t>
  </si>
  <si>
    <t>1.166</t>
  </si>
  <si>
    <t>1.169</t>
  </si>
  <si>
    <t>1.170</t>
  </si>
  <si>
    <t>1.171</t>
  </si>
  <si>
    <t>1.172</t>
  </si>
  <si>
    <t>1.173</t>
  </si>
  <si>
    <t>1.174</t>
  </si>
  <si>
    <t>1.175</t>
  </si>
  <si>
    <t>1.176</t>
  </si>
  <si>
    <t>1.177</t>
  </si>
  <si>
    <t>1.178</t>
  </si>
  <si>
    <t>1.179</t>
  </si>
  <si>
    <t>1.180</t>
  </si>
  <si>
    <t>1.181</t>
  </si>
  <si>
    <t>1.182</t>
  </si>
  <si>
    <t>1.183</t>
  </si>
  <si>
    <t>1.184</t>
  </si>
  <si>
    <t>1.185</t>
  </si>
  <si>
    <t>1.186</t>
  </si>
  <si>
    <t>CS 5-0 gerinc cső</t>
  </si>
  <si>
    <t>1.187</t>
  </si>
  <si>
    <t>1.188</t>
  </si>
  <si>
    <t>1.189</t>
  </si>
  <si>
    <t>1.190</t>
  </si>
  <si>
    <t>1.191</t>
  </si>
  <si>
    <t>1.192</t>
  </si>
  <si>
    <t>1.193</t>
  </si>
  <si>
    <t>1.194</t>
  </si>
  <si>
    <t>1.195</t>
  </si>
  <si>
    <t>1.196</t>
  </si>
  <si>
    <t>1.197</t>
  </si>
  <si>
    <t>1.198</t>
  </si>
  <si>
    <t>CS 5-0 gerinc ROCLA aknái</t>
  </si>
  <si>
    <t>1.199</t>
  </si>
  <si>
    <t>1.200</t>
  </si>
  <si>
    <t>1.201</t>
  </si>
  <si>
    <t>1.202</t>
  </si>
  <si>
    <t>CS 5-0 gerinc ø 100/b aknái</t>
  </si>
  <si>
    <t>Aknaépítés előregyártott elemekből. Beton akna-fenékelem elhelyezése, csaphornyos, habarcsos illesztéssel, beépített csatlakozó elemek nélkül, földmunka és dúcolás nélkül,
100 cm belső átmérővel (vagy műszakilag hasonló tulajdonságú termék))</t>
  </si>
  <si>
    <t>1.203</t>
  </si>
  <si>
    <t>AFE 100/100/15</t>
  </si>
  <si>
    <t xml:space="preserve">Aknaépítés előregyártott elemekből. Beton akna-szűkítőelem elhelyezése csaphornyos, habarcsos illesztéssel                                                                                                                </t>
  </si>
  <si>
    <t>1.204</t>
  </si>
  <si>
    <t>ASZ EU 100/62,5/60 L</t>
  </si>
  <si>
    <t xml:space="preserve">Aknaépítés előregyártott elemekből. Beton szintemelő gyűrűk elhelyezése cementhabarcsos illesztéssel              </t>
  </si>
  <si>
    <t>1.205</t>
  </si>
  <si>
    <t>SZGY62,5/5L szintemelő gyűrű</t>
  </si>
  <si>
    <t>1.206</t>
  </si>
  <si>
    <t>SZGY62,5/10L szintemelő gyűrű</t>
  </si>
  <si>
    <t>1.207</t>
  </si>
  <si>
    <t>1.208</t>
  </si>
  <si>
    <t>PVC bevonatos csúszásmentes aknahágcsó beépítése átm. 20 mm köracélból</t>
  </si>
  <si>
    <t>1.209</t>
  </si>
  <si>
    <t>CS 5-1, CS 5-2, CS 5-3  gerinc cső</t>
  </si>
  <si>
    <t>1.210</t>
  </si>
  <si>
    <t>1.211</t>
  </si>
  <si>
    <t>1.212</t>
  </si>
  <si>
    <t>1.213</t>
  </si>
  <si>
    <t>1.214</t>
  </si>
  <si>
    <t>1.215</t>
  </si>
  <si>
    <t>1.216</t>
  </si>
  <si>
    <t>1.217</t>
  </si>
  <si>
    <t>1.218</t>
  </si>
  <si>
    <t>CS 5-0, CS 5-1, CS 5-2, CS 5-3 gerinc víznyelő aknái</t>
  </si>
  <si>
    <t>1.219</t>
  </si>
  <si>
    <t>1.220</t>
  </si>
  <si>
    <t>1.221</t>
  </si>
  <si>
    <t>1.222</t>
  </si>
  <si>
    <t>1.223</t>
  </si>
  <si>
    <t>1.224</t>
  </si>
  <si>
    <t>1.225</t>
  </si>
  <si>
    <t>1.226</t>
  </si>
  <si>
    <t>1.227</t>
  </si>
  <si>
    <t>1.228</t>
  </si>
  <si>
    <t>32 x 32 öntöttvas víznyelőrács + keret elhelyezése monolit aknákra, lombkosárral, D400kN (Leier katalogus alapján)</t>
  </si>
  <si>
    <t>1.229</t>
  </si>
  <si>
    <t>1.230</t>
  </si>
  <si>
    <t>1.231</t>
  </si>
  <si>
    <t>TF 1-0 Túlfolyó gerinc aknái</t>
  </si>
  <si>
    <t>1.232</t>
  </si>
  <si>
    <t>1.233</t>
  </si>
  <si>
    <t>1.234</t>
  </si>
  <si>
    <t>1.235</t>
  </si>
  <si>
    <t>DN600-as kerek zártfedlap;  szögletes kerettel 812x812 Sík rácsú fedlap, E600 kN terhelésre; keret és rács: gömbgrafi tos öntöttvas; sík ráccsal, keretbe épített elasztomer zajcsillapító betéttel; kettős automatikus zárás biztosítással és biztonsági csuklóval ellátva – 80°-nál véletlen lecsapódás elleni védelem, nyitott állapotban 100°-nál rögzül; rács központosító egységgel, kiemelhető ráccsal. Keretmagasság: 160 mm,  össztömeg: 251 kg.                                                                                                                                                                                                                                    Cikkszám: F18600</t>
  </si>
  <si>
    <t>Gravitációs cső</t>
  </si>
  <si>
    <t>1.236</t>
  </si>
  <si>
    <t>Vonalmenti folyóka.</t>
  </si>
  <si>
    <t>1.237</t>
  </si>
  <si>
    <t>profil I-1-T30/30</t>
  </si>
  <si>
    <t>Mélyponti összefolyóidom ráccsal F900 I-1-VU</t>
  </si>
  <si>
    <t>1.239</t>
  </si>
  <si>
    <t>Tartó konusz beépítése összefolyó és aknafenék csatlakozáshoz hordalékfogókosárral</t>
  </si>
  <si>
    <t>1.240</t>
  </si>
  <si>
    <t>Alnagyűrű összefolyó aknához TBV-Q 450/350/3d D200KG-PVC</t>
  </si>
  <si>
    <t>1.241</t>
  </si>
  <si>
    <t>Fenékelem összefolyó aknához TBV-Q 450/300/2a</t>
  </si>
  <si>
    <t>1.242</t>
  </si>
  <si>
    <t>Záró idom-csap</t>
  </si>
  <si>
    <t>1.243</t>
  </si>
  <si>
    <t>profil I-3-T30/30</t>
  </si>
  <si>
    <t>1.244</t>
  </si>
  <si>
    <t>1.245</t>
  </si>
  <si>
    <t>1.246</t>
  </si>
  <si>
    <t>1.247</t>
  </si>
  <si>
    <t>1.248</t>
  </si>
  <si>
    <t xml:space="preserve">Záró idom-csap </t>
  </si>
  <si>
    <t>1.249</t>
  </si>
  <si>
    <t>Záró idom-tok</t>
  </si>
  <si>
    <t>1.250</t>
  </si>
  <si>
    <t>Megtámasztó beton építése vonalmenti folyóka megtámasztására C30/37-XF3EN 206-1 min. betonból</t>
  </si>
  <si>
    <t>A tágulási hézag kialakításához rugalmas, összenyomható és stabil anyag használata szükséges (pl. zártcellás polisztirolhab, EPS70 stb). Telepítés során a fizikai behatásoktól 0,7 mm vastag ragasztott fém lap védi meg a tágulási profit.A dilatáló anyag túlnyúlása a folyókatesten alul, felül 20-20 mmA DILATÁCIÓ ELHAGYÁSA CSAK RUGALMAS RÉTEGEK ESETÉN MEGENGEDETT! Abban az esetben, ha a résfolyóka melletti rétegrend tartalmaz cementáltréteget/felületet (pl. a beton alap, beton, CKT, hidraulikusan kötött rétegek stb.) a résfolyókát teljes magasságában el kell látni tágulási hézagot biztosító profillal.</t>
  </si>
  <si>
    <t>Környezetvédelmi műtárgy</t>
  </si>
  <si>
    <t>Acéltartály és ENVIA TNP Olajleválasztó berendezés</t>
  </si>
  <si>
    <t>1.251</t>
  </si>
  <si>
    <t>1.252</t>
  </si>
  <si>
    <t>1.253</t>
  </si>
  <si>
    <t>1.254</t>
  </si>
  <si>
    <t xml:space="preserve">TÓ3                                                                                                                                                                                                                    Típus: TNP 125-2-A  114 l/s                                                                                                                                        </t>
  </si>
  <si>
    <t>1.255</t>
  </si>
  <si>
    <t>1.256</t>
  </si>
  <si>
    <t>ASZ EU 100/62,5/35 L</t>
  </si>
  <si>
    <t>1.257</t>
  </si>
  <si>
    <t>1.258</t>
  </si>
  <si>
    <t>1.259</t>
  </si>
  <si>
    <t>Teherelosztó beton lemez 2,80x1,60x0,15m (15db lemez)készítése ellenörző tisztító nyaktag kerületére magasítás alá  C30/37-XC4-XD1-XF3-XV1(H)-24-F2 betonból. (30 db nyaktag)</t>
  </si>
  <si>
    <t>1.260</t>
  </si>
  <si>
    <t>Dilatációs polifom szalag nyagtag köré</t>
  </si>
  <si>
    <t>1.261</t>
  </si>
  <si>
    <t>Sík zsaluzás az teherelosztó beton lemezhez, függőleges</t>
  </si>
  <si>
    <t>1.262</t>
  </si>
  <si>
    <t>P-TOP® L Könnyű típus, könnyű kezelhetőség,kis forgalmú városi területekre                                                                                                                               DN 600-as D400 kN-s szellőzéssel aknafedlap, gyártva és bevizsgálva MSz EN124 szerint.
Extra könnyű típus, városi forgalomra és kis forgalmú területekre ajánlott.
Keret és fedél gömbgrafi tos öntöttvas; keretbe épített elasztomer zajcsillapító betéttel ellátva;
kettős automatikus zárás biztosítás; biztonsági csukló – 80°-nál véletlen lecsapódás elleni
védelem, nyitott állapotban 100°-nál rögzül; fedlap központosító egység; kiemelhető fedél;
szennyfogó beépítésre alkalmas kivitel; keretmagasság: 100 mm; össztömeg: lásd a táblázatban.
Opcionálisan: szellőzéssel, négyszögletes kerettel, kiemelhető kerettel vagy ezzel egyenértékű.                                                                Cikkszám: P11400LD-1-A</t>
  </si>
  <si>
    <t>Betonalap lemez készítése a műtárgyakhoz</t>
  </si>
  <si>
    <t>Tükör készítése tömörítés nélkül gépi erővel, kiegészítő kézi munkával, sík felületen, I-IV. oszt. talajban</t>
  </si>
  <si>
    <t>Homokos-kavics kitermelése anyagnyerőhelyről, beszállítással (külső bányából)</t>
  </si>
  <si>
    <t>Talajjavító réteg készítése, vonalas létesítményeknél, homokból 15 cm vtg-ban, 3,0 m szélességig</t>
  </si>
  <si>
    <t>Szerelőbeton építése C8/10-X0 min. betonból 5cm vtg.-ban a műtárgyak alá</t>
  </si>
  <si>
    <t>Betonalaplemez aljzat építése C30/37-16-XC4-XF3 min. betonból 25cm vtg.-ban a műtárgyak alá</t>
  </si>
  <si>
    <r>
      <t xml:space="preserve">Betonalaplemez kitüskézése </t>
    </r>
    <r>
      <rPr>
        <sz val="8"/>
        <rFont val="Times New Roman"/>
        <family val="1"/>
        <charset val="238"/>
      </rPr>
      <t>Ø</t>
    </r>
    <r>
      <rPr>
        <sz val="8"/>
        <rFont val="Arial CE"/>
        <family val="2"/>
        <charset val="238"/>
      </rPr>
      <t>16 B.60.50. min. betonvassal kampózással 8X</t>
    </r>
    <r>
      <rPr>
        <sz val="8"/>
        <rFont val="Times New Roman"/>
        <family val="1"/>
        <charset val="238"/>
      </rPr>
      <t>Ø</t>
    </r>
    <r>
      <rPr>
        <sz val="8"/>
        <rFont val="Arial CE"/>
        <family val="2"/>
        <charset val="238"/>
      </rPr>
      <t>16-560 (1-vas)</t>
    </r>
  </si>
  <si>
    <t>2.9</t>
  </si>
  <si>
    <t>Műtárgy ráhelyezése a megkötött-szilárdúlt alaptestre. A műtárgy oldalának kitüskézése 2 sorba körbe 16 helyen HILTI HIT-HY-150 rögzítéssel 1x16xØ16-280, 1x16xØ16-260 (2-3 vas)</t>
  </si>
  <si>
    <t>Lehorgonyzó betonalap készítése a műtárgy köré 35cm magasságban és 30 cm szélességben a kitüskézet alaptest ill. műtárgy köré C16/20-32-X0-F1 min. betonbó aknagyűrű készítésel</t>
  </si>
  <si>
    <t>Aknagyűrű vasalása: kengyel 16xØ8/32-1235 , hosszvasalás 2x3Ø10-15275  B.60.50. min. betonvassal kampózással (4-5 vas)</t>
  </si>
  <si>
    <t>Sík zsaluzás az aknagyűrű lehorgonyzó betonalaphoz, függőleges</t>
  </si>
  <si>
    <t>Víz alatti beton megkötése után az átemelő aknában lévő víz kiszivattyúzása mobil szivattyúval előirányzat ……….. Ft.</t>
  </si>
  <si>
    <t>Tükör készítése rézsűképzéssel a burkolatok alá</t>
  </si>
  <si>
    <t>Ágyazat készítése homokos kavicsból, előre elkészített tükörben, rézsűburkolat alá 0,15m vtg-ban</t>
  </si>
  <si>
    <t>Betonágyazat  készítése 15 cm vtg-ban, C16/20-24-X0-F1 minőségű betonból a terméskő alá</t>
  </si>
  <si>
    <t>Rézsűburkolat készítése terméskő cementhabarcs hézagolással kész alsó ágyazaton</t>
  </si>
  <si>
    <t>Rézsűburkolat megtámasztó bordájának készítéseC20/25-32-X0-F1 minőségű betonból</t>
  </si>
  <si>
    <t>Csomiép  Kitorkoló fejek rézsű kitorkoláshoz   (vagy műszakilag egyenértékű típus)</t>
  </si>
  <si>
    <t>CSAPADÉKVÍZ-ELVEZETÉS ÖSSZESEN:</t>
  </si>
  <si>
    <r>
      <t>Talajjavító réteg tömörítése, tömörségi fok Tr</t>
    </r>
    <r>
      <rPr>
        <sz val="8"/>
        <rFont val="Symbol"/>
        <family val="1"/>
        <charset val="2"/>
      </rPr>
      <t>g</t>
    </r>
    <r>
      <rPr>
        <sz val="8"/>
        <rFont val="Arial"/>
        <family val="2"/>
        <charset val="238"/>
      </rPr>
      <t xml:space="preserve"> 95 %</t>
    </r>
  </si>
  <si>
    <r>
      <t>Földvisszatöltés tömörítése 50 cm szelvényig, tömörségi fok Tr</t>
    </r>
    <r>
      <rPr>
        <sz val="8"/>
        <rFont val="Symbol"/>
        <family val="1"/>
        <charset val="2"/>
      </rPr>
      <t>g</t>
    </r>
    <r>
      <rPr>
        <sz val="8"/>
        <rFont val="Arial"/>
        <family val="2"/>
        <charset val="238"/>
      </rPr>
      <t xml:space="preserve"> 85 %</t>
    </r>
  </si>
  <si>
    <r>
      <t xml:space="preserve">FE-R180(216/25)400KN (egy db </t>
    </r>
    <r>
      <rPr>
        <sz val="8"/>
        <rFont val="Arial"/>
        <family val="2"/>
        <charset val="238"/>
      </rPr>
      <t>Ø 600mm-es lebúvós fedlap</t>
    </r>
    <r>
      <rPr>
        <sz val="8"/>
        <rFont val="Arial CE"/>
        <family val="2"/>
        <charset val="238"/>
      </rPr>
      <t>, a gyártóval egyeztetni)</t>
    </r>
  </si>
  <si>
    <r>
      <t xml:space="preserve">FE-R102(134/20)400KN (egy db </t>
    </r>
    <r>
      <rPr>
        <sz val="8"/>
        <rFont val="Arial"/>
        <family val="2"/>
        <charset val="238"/>
      </rPr>
      <t>Ø 600mm-es lebúvós fedlap</t>
    </r>
    <r>
      <rPr>
        <sz val="8"/>
        <rFont val="Arial CE"/>
        <family val="2"/>
        <charset val="238"/>
      </rPr>
      <t>, a gyártóval egyeztetni)</t>
    </r>
  </si>
  <si>
    <r>
      <t>KGEA idom EPDM tömítőgyűrükkel
REHAU AWADUKT RAU-PVC1100 elágazó idom, 45</t>
    </r>
    <r>
      <rPr>
        <sz val="8"/>
        <rFont val="Arial"/>
        <family val="2"/>
        <charset val="238"/>
      </rPr>
      <t>°</t>
    </r>
  </si>
  <si>
    <r>
      <t xml:space="preserve">FE-R120(134/20)400KN (egy db </t>
    </r>
    <r>
      <rPr>
        <sz val="8"/>
        <rFont val="Arial"/>
        <family val="2"/>
        <charset val="238"/>
      </rPr>
      <t>Ø 600mm-es lebúvós fedlap</t>
    </r>
    <r>
      <rPr>
        <sz val="8"/>
        <rFont val="Arial CE"/>
        <family val="2"/>
        <charset val="238"/>
      </rPr>
      <t>, a gyártóval egyeztetni)</t>
    </r>
  </si>
  <si>
    <r>
      <t>KGB idom EPDM tömítőgyűrükkel    
REHAU AWADUKT-PP ív idom, 30</t>
    </r>
    <r>
      <rPr>
        <sz val="8"/>
        <rFont val="Arial"/>
        <family val="2"/>
        <charset val="238"/>
      </rPr>
      <t>°</t>
    </r>
  </si>
  <si>
    <r>
      <t xml:space="preserve">FE-R120(152/25)400KN (egy db </t>
    </r>
    <r>
      <rPr>
        <sz val="8"/>
        <rFont val="Arial"/>
        <family val="2"/>
        <charset val="238"/>
      </rPr>
      <t>Ø 600mm-es lebúvós fedlap</t>
    </r>
    <r>
      <rPr>
        <sz val="8"/>
        <rFont val="Arial CE"/>
        <family val="2"/>
        <charset val="238"/>
      </rPr>
      <t>, a gyártóval egyeztetni)</t>
    </r>
  </si>
  <si>
    <r>
      <t>Tükör készítése és felületének tömörítése "K" tömörségi talajosztályban Tr</t>
    </r>
    <r>
      <rPr>
        <sz val="8"/>
        <rFont val="Symbol"/>
        <family val="1"/>
        <charset val="2"/>
      </rPr>
      <t>g</t>
    </r>
    <r>
      <rPr>
        <sz val="8"/>
        <rFont val="Arial CE"/>
        <family val="2"/>
        <charset val="238"/>
      </rPr>
      <t xml:space="preserve"> 95 % tömörségi fokra</t>
    </r>
  </si>
  <si>
    <r>
      <t>Talajjavító réteg tömörítése "J" tömörítési talajosztályban Tr</t>
    </r>
    <r>
      <rPr>
        <sz val="8"/>
        <rFont val="Symbol"/>
        <family val="1"/>
        <charset val="2"/>
      </rPr>
      <t>g</t>
    </r>
    <r>
      <rPr>
        <sz val="8"/>
        <rFont val="Arial CE"/>
        <family val="2"/>
        <charset val="238"/>
      </rPr>
      <t xml:space="preserve"> 95 % tömörségi fokra</t>
    </r>
  </si>
  <si>
    <r>
      <t>Ø</t>
    </r>
    <r>
      <rPr>
        <sz val="8"/>
        <rFont val="Arial CE"/>
        <family val="2"/>
        <charset val="238"/>
      </rPr>
      <t xml:space="preserve"> 60</t>
    </r>
  </si>
  <si>
    <r>
      <t>Ø</t>
    </r>
    <r>
      <rPr>
        <sz val="8"/>
        <rFont val="Arial CE"/>
        <family val="2"/>
        <charset val="238"/>
      </rPr>
      <t xml:space="preserve"> 50</t>
    </r>
  </si>
  <si>
    <r>
      <t>Ø</t>
    </r>
    <r>
      <rPr>
        <sz val="8"/>
        <rFont val="Arial CE"/>
        <family val="2"/>
        <charset val="238"/>
      </rPr>
      <t xml:space="preserve"> 40</t>
    </r>
  </si>
  <si>
    <r>
      <t>Ø</t>
    </r>
    <r>
      <rPr>
        <sz val="8"/>
        <rFont val="Arial CE"/>
        <family val="2"/>
        <charset val="238"/>
      </rPr>
      <t xml:space="preserve"> 20</t>
    </r>
  </si>
  <si>
    <t>Személygépkocsi parkoló építés (térkő burkolat) P40 db összesen:</t>
  </si>
  <si>
    <t>Térkő sziget építése összesen:</t>
  </si>
  <si>
    <t>KV-1.1</t>
  </si>
  <si>
    <t>Tereprendezés (a  tervezett murva útburkolat és környezetében) összesen:</t>
  </si>
  <si>
    <t>Útépítés (mészkő murva útburkolat) összesen:</t>
  </si>
  <si>
    <t>Parkosítás (kerítésépítés után a telekhatárokon kívül) összesen:</t>
  </si>
  <si>
    <t>Parkosítás (tervezett murva útburkolat környezetében) összesen:</t>
  </si>
  <si>
    <t>- Kész földművön a szállítás csak akkor engedhető meg, ha biztosítva van, hogy a szállító járművek a kész földművet nem teszik tönkre.
- A töltésépítésre alkalmatlan, a fölös és a később beépítendő anyagot arra külön kijelölt lerakóhelyre kell szállítani és ott depóniában tárolni. 
- A depóniát általában nem szükséges külön tömöríteni, de önmagukban állékonyaklegyenek és ne akadályozzák a felszíni víz levonulását.
- Ha a depónia közelében valamilyen létesítmény található, vagy ilyet terveznek, akkor arra is figyelemmel kell lenni, hogy a depónia ne okozzon a létesítményt veszélyeztető alaptörést, vagy káros süllyedést.
- Az elhelyezett földtömeg méretei gazdaságos munkavégzést tegyenek lehetővé és ne akadályozzák a felszíni vizek levonulását.
A töltésépítési munkát úgy kell megszervezni, hogy a kitermelt és elterített talaj beépítése során a szakszerű tömörítés feltételei meglegyenek. A talaj víztartalma közvetlenül a tömörítés megkezdése előtt a legkedvezőbb érték közelében legyen. Nem folytatható a töltésépítés, ha a befejező tömörítő járat hatására szabad szemmel látható rugózó jellegű függőleges alakváltozás áll elő.
A töltésépítés csak réteges talaj elterítéssel és tömörítéssel végezhető. A réteg vastagsága ne haladja meg a 25cm vastagságot.
- A töltésrétegeket az előírt tömörítési feltételek betartásával a megadott tömörségi fok eléréséig kell tömöríteni.</t>
  </si>
  <si>
    <t>Csatlakozások vonalában a meglévő burkolat széleinek függőlegesre vágása teljes pályaszerkezet vastagságban (a leendő főbejárati kapu vonalában)</t>
  </si>
  <si>
    <t>Meglévő beton burkolat bontása (leendő zöldfelüelt alatt) 78,00 m2</t>
  </si>
  <si>
    <t>A hídmérleghez vezető rámpás beton felületek bontása ~ 24 cm vtg-ban (46,00 m2)</t>
  </si>
  <si>
    <t>Az építési területen található gúla alakú betontömbök bontása 1,00 m mélységű alapokkal együtt (az alapmélység csak feltételezett)</t>
  </si>
  <si>
    <t>A tervezett porta konténer környezetében jelenleg meglévő hídmérleg bontása, az összes járulékos munkával együtt mérete: 18,44x3,44 m</t>
  </si>
  <si>
    <t>Kitermelt humusz felrakása szállítóeszközre gépi erővel</t>
  </si>
  <si>
    <t>Járműre rakott humuszos termőföld elszállítása … km távolságra, járműürítéssel, lerakással. Az anyag a vállalkozó tulajdonába megy át, melyet saját céljaira fordíthat. Ő garantálja az anyag megfelelő tárolását, kezelését. Az esetleges lerakási (tárolási) díjat az egységárba be kell kalkulálni.</t>
  </si>
  <si>
    <t>Kitermelt anyag felrakása szállítóeszközre gépi erővel</t>
  </si>
  <si>
    <t>Járműre rakott, telephelyen be nem építhető föld feltöltés  elszállítása … km távolságra, járműürítéssel, lerakással. Az anyag a vállalkozó tulajdonába megy át, melyet saját céljaira fordíthat. Ő garantálja az anyag megfelelő tárolását, kezelését. Az esetleges tárolási (lerakási) díjat az egységárba be kell kalkulálni.</t>
  </si>
  <si>
    <t>Földkitermelés anyagnyerő helyen, járműre rakással, mozgatás 50-100 m közötti távolsággal, töltésépítés tömörítés nélkül, a beépített anyag réteges elterítésével,tömörítés nélkül</t>
  </si>
  <si>
    <r>
      <t>Töltés tömörítése "K" töm. talajosztályban Tr</t>
    </r>
    <r>
      <rPr>
        <sz val="8"/>
        <rFont val="Arial"/>
        <family val="2"/>
        <charset val="238"/>
      </rPr>
      <t>γ</t>
    </r>
    <r>
      <rPr>
        <sz val="8"/>
        <rFont val="Arial CE"/>
        <family val="2"/>
        <charset val="238"/>
      </rPr>
      <t xml:space="preserve"> 95 % töm. fokra </t>
    </r>
  </si>
  <si>
    <r>
      <t>Durva tereprendezés szintjén tömörség és teherbírás mérése 300 m2-enként. A megkövetelt tömörségi fok Tr</t>
    </r>
    <r>
      <rPr>
        <sz val="8"/>
        <rFont val="Symbol"/>
        <family val="1"/>
        <charset val="2"/>
      </rPr>
      <t>g</t>
    </r>
    <r>
      <rPr>
        <sz val="8"/>
        <rFont val="Arial CE"/>
        <family val="2"/>
        <charset val="238"/>
      </rPr>
      <t>=95 %  E2=55 N/mm2</t>
    </r>
  </si>
  <si>
    <t>Simító hengerlés a földmű felületén gépi erővel 3,00 m-nél nagyobb szélességben, vízszintes felületen</t>
  </si>
  <si>
    <t>Árok vízszintes felület rendezése, kiegészítő kézi földmunkával</t>
  </si>
  <si>
    <r>
      <t>TEREPRENDEZÉS</t>
    </r>
    <r>
      <rPr>
        <b/>
        <sz val="11"/>
        <rFont val="Arial CE"/>
        <charset val="238"/>
      </rPr>
      <t xml:space="preserve"> (tervezett útburkolat és zöldfelületek alatt) ÖSSZESEN:</t>
    </r>
  </si>
  <si>
    <t>Humuszos földleszedés gépi erővel és kiegészítő kézi földmunkával 20 cm vtg-ban 50-100 m közötti mozgatással, depónia készítéssel 20 cm vtg-ban</t>
  </si>
  <si>
    <t>Töltés rézsűfelület rendezése, kiegészítő kézi földmunkával</t>
  </si>
  <si>
    <r>
      <t>TEREPRENDEZÉS</t>
    </r>
    <r>
      <rPr>
        <b/>
        <sz val="11"/>
        <rFont val="Arial CE"/>
        <charset val="238"/>
      </rPr>
      <t xml:space="preserve"> (a tervezett murva útburkolat alatt és környezetében) </t>
    </r>
  </si>
  <si>
    <r>
      <t>TEREPRENDEZÉS</t>
    </r>
    <r>
      <rPr>
        <b/>
        <sz val="11"/>
        <rFont val="Arial CE"/>
        <charset val="238"/>
      </rPr>
      <t xml:space="preserve"> (a tervezett murva útburkolat alatt és környezetében) összesen:</t>
    </r>
  </si>
  <si>
    <t>Humuszos földleszedés gépi erővel és kiegészítő kézi földmunkával 20 cm vtg-ban 50-100 m közötti mozgatással, depónia készítéssel 20 cm vtg-ban (lásd 9/a - 9/b keresztszelvényeket)</t>
  </si>
  <si>
    <t>Földkitermelés bevágásban gépi erővel és kiegészítő kézi földmunkával 20-50 m közötti mozgatással, depónia készítéssel (új murva útnál)</t>
  </si>
  <si>
    <t>Simító hengerlés a földmű felületén gépi erővel 3,00 m-nél nagyobb szélességben, vízszintes felületen (új murva útburkolat felülete alatt - tükör)</t>
  </si>
  <si>
    <t>Vízszintes felület rendezése, kiegészítő kézi földmunkával (9/a - 9/c keresztszelvények közötti terület)</t>
  </si>
  <si>
    <t>Acél csőoszlop elhelyezése átmérő 89 mm-es, 2,00 m hosszú, betontömbbel, földmunkával, III. oszt. talajban</t>
  </si>
  <si>
    <t>Tereprendezés jellegű földművek létesítése kitermeléssel tömörítés nélkül III. o. talajban 0-50 m közötti mozgatással, 5 cm vtg-ban</t>
  </si>
  <si>
    <r>
      <t>Mészkő murva kiékelés készítése 10 cm vtg-ban, 2,00 m-nél nagyobb szélességben 0/35 jelű anyagból, tömörítés Tr</t>
    </r>
    <r>
      <rPr>
        <sz val="8"/>
        <rFont val="Symbol"/>
        <family val="1"/>
        <charset val="2"/>
      </rPr>
      <t>g</t>
    </r>
    <r>
      <rPr>
        <sz val="8"/>
        <rFont val="Arial"/>
        <family val="2"/>
        <charset val="238"/>
      </rPr>
      <t xml:space="preserve"> 95% töm. fokra</t>
    </r>
  </si>
  <si>
    <r>
      <t>Mészkő murva alap készítése 15 cm vtg-ban, 2,00 m-nél nagyobb szélességben 35/55 jelű anyagból, tömörítés Tr</t>
    </r>
    <r>
      <rPr>
        <sz val="8"/>
        <rFont val="Symbol"/>
        <family val="1"/>
        <charset val="2"/>
      </rPr>
      <t>g</t>
    </r>
    <r>
      <rPr>
        <sz val="8"/>
        <rFont val="Arial"/>
        <family val="2"/>
        <charset val="238"/>
      </rPr>
      <t xml:space="preserve"> 95% töm. fokra</t>
    </r>
  </si>
  <si>
    <t>Tereprendezés jellegű földművek létesítése kitermeléssel tömörítés nélkül III. o. talajban 0-50m közötti mozgatással, 5 cm vtg-ban</t>
  </si>
  <si>
    <r>
      <t>Tükör felületének tömörítése "T-2" tömörségi talajosztályban Tr</t>
    </r>
    <r>
      <rPr>
        <sz val="8"/>
        <rFont val="Symbol"/>
        <family val="1"/>
        <charset val="2"/>
      </rPr>
      <t>g</t>
    </r>
    <r>
      <rPr>
        <sz val="8"/>
        <rFont val="Arial CE"/>
        <family val="2"/>
        <charset val="238"/>
      </rPr>
      <t>=96 % tömörségi fokra 25 cm vtg-ban</t>
    </r>
  </si>
  <si>
    <r>
      <t>Altalajtömörítés a bevágási felületek alatt "T-2" tömörségi talajosztályban Tr</t>
    </r>
    <r>
      <rPr>
        <sz val="8"/>
        <rFont val="Symbol"/>
        <family val="1"/>
        <charset val="2"/>
      </rPr>
      <t>g</t>
    </r>
    <r>
      <rPr>
        <sz val="8"/>
        <rFont val="Arial CE"/>
        <family val="2"/>
        <charset val="238"/>
      </rPr>
      <t>= 96 % tömörségi fokra 25 cm vtg-ban</t>
    </r>
  </si>
  <si>
    <r>
      <t>Pályaszerkezet építése előtt a tükörszinten tömörség és teherbírás mérése az e-UT 06.02.11:2022 Közutak létesítésének általános geotechnikai szabályai Útügyi Műszaki Előírás szerint. A megkövetelt tömörségi fok Tr</t>
    </r>
    <r>
      <rPr>
        <sz val="8"/>
        <rFont val="Symbol"/>
        <family val="1"/>
        <charset val="2"/>
      </rPr>
      <t>g</t>
    </r>
    <r>
      <rPr>
        <sz val="8"/>
        <rFont val="Arial CE"/>
        <family val="2"/>
        <charset val="238"/>
      </rPr>
      <t>=96 %, E</t>
    </r>
    <r>
      <rPr>
        <vertAlign val="subscript"/>
        <sz val="8"/>
        <rFont val="Arial CE"/>
        <charset val="238"/>
      </rPr>
      <t>2m</t>
    </r>
    <r>
      <rPr>
        <sz val="8"/>
        <rFont val="Arial CE"/>
        <family val="2"/>
        <charset val="238"/>
      </rPr>
      <t xml:space="preserve"> legalább 60 Mpa</t>
    </r>
  </si>
  <si>
    <r>
      <t>Pályaszerkezet építése előtt a tükörszinten tömörség és teherbírás mérése az e-UT 06.02.11:2022 Közutak létesítésének általános geotechnikai szabályai Útügyi Műszaki Előírás szerint. A megkövetelt tömörségi fok Tr</t>
    </r>
    <r>
      <rPr>
        <sz val="8"/>
        <rFont val="Symbol"/>
        <family val="1"/>
        <charset val="2"/>
      </rPr>
      <t>g</t>
    </r>
    <r>
      <rPr>
        <sz val="8"/>
        <rFont val="Arial CE"/>
        <family val="2"/>
        <charset val="238"/>
      </rPr>
      <t>=96 %, E</t>
    </r>
    <r>
      <rPr>
        <vertAlign val="subscript"/>
        <sz val="8"/>
        <rFont val="Arial CE"/>
        <charset val="238"/>
      </rPr>
      <t>2m</t>
    </r>
    <r>
      <rPr>
        <sz val="8"/>
        <rFont val="Arial CE"/>
        <family val="2"/>
        <charset val="238"/>
      </rPr>
      <t xml:space="preserve"> legalább 60 MPa</t>
    </r>
  </si>
  <si>
    <r>
      <t>Altalajtömörítés a bevágási felületek alatt "T-2" tömörségi talajosztályban Tr</t>
    </r>
    <r>
      <rPr>
        <sz val="8"/>
        <rFont val="Symbol"/>
        <family val="1"/>
        <charset val="2"/>
      </rPr>
      <t>g</t>
    </r>
    <r>
      <rPr>
        <sz val="8"/>
        <rFont val="Arial CE"/>
        <family val="2"/>
        <charset val="238"/>
      </rPr>
      <t>=96 % tömörségi fokra 25 cm vtg-ban</t>
    </r>
  </si>
  <si>
    <t>- kikerülési irány jobbra:</t>
  </si>
  <si>
    <r>
      <t>Mészkő murva alap készítése 15 cm vtg-ban 2 m-nél nagyobb szélességben 35/55 jelű anyagból tömörítés Tr</t>
    </r>
    <r>
      <rPr>
        <sz val="8"/>
        <rFont val="Symbol"/>
        <family val="1"/>
        <charset val="2"/>
      </rPr>
      <t>g</t>
    </r>
    <r>
      <rPr>
        <sz val="8"/>
        <rFont val="Arial"/>
        <family val="2"/>
        <charset val="238"/>
      </rPr>
      <t xml:space="preserve"> 95% töm. fokra</t>
    </r>
  </si>
  <si>
    <r>
      <t>Mészkő murva kiékelés készítése 10 cm vtg-ban 2 m-nél nagyobb szélességben 0/35 jelű anyagból tömörítés Tr</t>
    </r>
    <r>
      <rPr>
        <sz val="8"/>
        <rFont val="Symbol"/>
        <family val="1"/>
        <charset val="2"/>
      </rPr>
      <t xml:space="preserve">g </t>
    </r>
    <r>
      <rPr>
        <sz val="8"/>
        <rFont val="Arial"/>
        <family val="2"/>
        <charset val="238"/>
      </rPr>
      <t>95% töm. fokra</t>
    </r>
  </si>
  <si>
    <r>
      <t>Mészkő murva alap készítése 10 cm vtg-ban, 2,00 m-nél nagyobb szélességben 0/35 mm szemnagyságú anyagból, tömörítés Tr</t>
    </r>
    <r>
      <rPr>
        <sz val="8"/>
        <rFont val="Symbol"/>
        <family val="1"/>
        <charset val="2"/>
      </rPr>
      <t>g</t>
    </r>
    <r>
      <rPr>
        <sz val="8"/>
        <rFont val="Arial"/>
        <family val="2"/>
        <charset val="238"/>
      </rPr>
      <t xml:space="preserve"> 95% töm. fokra</t>
    </r>
  </si>
  <si>
    <r>
      <t>Mészkő murva alap készítése 15 cm vtg-ban 2,00 m-nél nagyobb szélességben, tömörítés Tr</t>
    </r>
    <r>
      <rPr>
        <sz val="8"/>
        <rFont val="Symbol"/>
        <family val="1"/>
        <charset val="2"/>
      </rPr>
      <t>g</t>
    </r>
    <r>
      <rPr>
        <sz val="8"/>
        <rFont val="Arial"/>
        <family val="2"/>
        <charset val="238"/>
      </rPr>
      <t xml:space="preserve"> 95% töm. fokra</t>
    </r>
  </si>
  <si>
    <r>
      <t>Mészkő murva alap készítése 10 cm vtg-ban 2,00 m-nél nagyobb szélességben, 0/35 mm szemnagyságú anyagból, tömörítés Tr</t>
    </r>
    <r>
      <rPr>
        <sz val="8"/>
        <rFont val="Symbol"/>
        <family val="1"/>
        <charset val="2"/>
      </rPr>
      <t>g</t>
    </r>
    <r>
      <rPr>
        <sz val="8"/>
        <rFont val="Arial"/>
        <family val="2"/>
        <charset val="238"/>
      </rPr>
      <t xml:space="preserve"> 95% töm. fokra</t>
    </r>
  </si>
  <si>
    <r>
      <t>Mészkő murva alap készítése 15 cm vtg-ban 2,00 m-nél nagyobb szélességben, 35/55 szemnagyságú anyagból, tömörítés Tr</t>
    </r>
    <r>
      <rPr>
        <sz val="8"/>
        <rFont val="Symbol"/>
        <family val="1"/>
        <charset val="2"/>
      </rPr>
      <t>g</t>
    </r>
    <r>
      <rPr>
        <sz val="8"/>
        <rFont val="Arial"/>
        <family val="2"/>
        <charset val="238"/>
      </rPr>
      <t xml:space="preserve"> 95% töm. fokra</t>
    </r>
  </si>
  <si>
    <t>SZEMÉLYGÉPKOCSI PARKOLÓ ÉPÍTÉSE (térkő burkolat) P40 db ÖSSZESEN:</t>
  </si>
  <si>
    <r>
      <t>SZEMÉLYGÉPKOCSI PARKOLÓ ÉPÍTÉSE (térkő burkolat) P40</t>
    </r>
    <r>
      <rPr>
        <b/>
        <sz val="11"/>
        <rFont val="Arial CE"/>
        <charset val="238"/>
      </rPr>
      <t xml:space="preserve"> </t>
    </r>
    <r>
      <rPr>
        <b/>
        <sz val="11"/>
        <rFont val="Arial CE"/>
        <family val="2"/>
        <charset val="238"/>
      </rPr>
      <t>db</t>
    </r>
  </si>
  <si>
    <t>TÉRKŐ SZIGET ÉPÍTÉSE</t>
  </si>
  <si>
    <t>TÉRKŐ SZIGET ÉPÍTÉSE ÖSSZESEN:</t>
  </si>
  <si>
    <t>Tereprendezés jellegű földművek létesítése kitermeléssel tömörítés nélkül III. o talajban 0-50 m közötti mozgatással, 5 cm vtg-ban</t>
  </si>
  <si>
    <r>
      <t>Tükör felületének tömörítése "K" töm. talajosztályban Tr</t>
    </r>
    <r>
      <rPr>
        <sz val="8"/>
        <rFont val="Symbol"/>
        <family val="1"/>
        <charset val="2"/>
      </rPr>
      <t>g</t>
    </r>
    <r>
      <rPr>
        <sz val="8"/>
        <rFont val="Arial"/>
        <family val="2"/>
        <charset val="238"/>
      </rPr>
      <t xml:space="preserve"> 95% töm. fokra 25 cm vtg-ban</t>
    </r>
  </si>
  <si>
    <t>ÚTÉPÍTÉS (mészkő murva útburkolat)</t>
  </si>
  <si>
    <t>ÚTÉPÍTÉS (mészkő murva útburkolat) ÖSSZESEN:</t>
  </si>
  <si>
    <t>Padkakészítés gépi erővel kiegészítő kézi munkával 10 cm vtg-ban helyi anyagból</t>
  </si>
  <si>
    <r>
      <t>Mészkő murva alap készítése változó szélességben 35/55 mm szemn. anyagból, 35 cm vtg-ban, töm. Tr</t>
    </r>
    <r>
      <rPr>
        <sz val="8"/>
        <rFont val="Symbol"/>
        <family val="1"/>
        <charset val="2"/>
      </rPr>
      <t>g</t>
    </r>
    <r>
      <rPr>
        <sz val="8"/>
        <rFont val="Arial"/>
        <family val="2"/>
        <charset val="238"/>
      </rPr>
      <t xml:space="preserve"> 95 % töm. fokra</t>
    </r>
  </si>
  <si>
    <r>
      <t>Mészkő murva kiékelés készítése állandó 2,80 m szélességben 0/35 szemn. anyagból, 15 cm vtg-ban, töm. Tr</t>
    </r>
    <r>
      <rPr>
        <sz val="8"/>
        <rFont val="Symbol"/>
        <family val="1"/>
        <charset val="2"/>
      </rPr>
      <t>g</t>
    </r>
    <r>
      <rPr>
        <sz val="8"/>
        <rFont val="Arial"/>
        <family val="2"/>
        <charset val="238"/>
      </rPr>
      <t xml:space="preserve"> 95 % töm. fokra</t>
    </r>
  </si>
  <si>
    <t>Mészkő murva kiékelés készítése változó szélességben és változó vtg-ban 0/35 jelű anyagból (rámurvázás a meglévő megmaradó felületre) (37,00 m2)</t>
  </si>
  <si>
    <t>- Kavics járda építésére kerül sor a porta konténer és a vámsátor, ill. konténer javító mellett. Kavics járda építendő továbbá a hídmérleg jobb oldalán is.</t>
  </si>
  <si>
    <t>LÉPCSŐ ÉPÍTÉSE (vizsgáló lépcső)</t>
  </si>
  <si>
    <t>A tervezett lépcső helyének kézi kutatóárkokkal történő feltárása a keresztező közművekkel együtt</t>
  </si>
  <si>
    <t>Vizsgáló lépcső építése előregyártott elemekből, melyek paraméterei az alábbiak:
- 138-as vizsgáló lépcső - súlya: 320 kg,
- lépcső fellépők magassága:        18 cm,
- lépcső belépők szélessége:        27 cm,
- lépcsőelemek szélessége:          60 cm,
- készül: - vízóra aknához vezető : 2 db (8 fellépő),
Az elemet gyárja és forgalmazza az ELSŐ BETON IPARI, KERESKEDELMI ÉS SZOLGÁLTATÓ KFT. Szeged, Dorozsmai u. 5-7.</t>
  </si>
  <si>
    <r>
      <t xml:space="preserve">A lépcső egyik oldalára kétsoros hajlított csőkorlát elhelyezése, dűbelezéssel.
- a cső anyaga: 2,5"-os acélcső, egyszeri alap és kétszeri fedőmázolással,
- oszlopok távolsága: 2,00 m </t>
    </r>
    <r>
      <rPr>
        <sz val="8"/>
        <rFont val="Calibri"/>
        <family val="2"/>
        <charset val="238"/>
      </rPr>
      <t>∑</t>
    </r>
    <r>
      <rPr>
        <sz val="8"/>
        <rFont val="Arial CE"/>
        <family val="2"/>
        <charset val="238"/>
      </rPr>
      <t xml:space="preserve"> csőhossz ~ 8,00 m</t>
    </r>
  </si>
  <si>
    <t>- A lépcső helyét a helyszínrajzok tartalmazzák (vízóra aknához vezető).</t>
  </si>
  <si>
    <t>LÉPCSŐ ÉPÍTÉSE (vizsgáló lépcső) ÖSSZESEN:</t>
  </si>
  <si>
    <t>- A fenti tételek a kerítésépítések után - azok mellett - a padkák rendezését tartalmazzák, a telekhatáron kívül, 1,00 m szélességben.</t>
  </si>
  <si>
    <t>PARKOSÍTÁS (kerítésépítés után a telekhatárokon kívül)</t>
  </si>
  <si>
    <t>PARKOSÍTÁS (kerítésépítés után a telekhatárokon kívül) ÖSSZESEN:</t>
  </si>
  <si>
    <t>Füvesítés pázsitnak, kertészeti módszerekkel kevert 5 dkg/m2 fűmagkeverék felhasználásával vízszintes felületen.</t>
  </si>
  <si>
    <t>PARKOSÍTÁS (tervezett murva útburkolat környezetében)</t>
  </si>
  <si>
    <t>PARKOSÍTÁS (tervezett murva útburkolat környezetében) ÖSSZESEN:</t>
  </si>
  <si>
    <t>Humuszelterítés 10 cm vtg-ban zöld felületekre</t>
  </si>
  <si>
    <t>Meglévő aszfalt burkolat bontása (telephelyen) teljes pályaszerkezet vastagságban gépi erővel (V 1-0, V 2-0 gerinc helyén)  kiegészítő kézi munkvála, az anyag aprózásával, teljes pályaszerkezet vastagságban. A bontott anyag a vállalkozó tulajdonába megy át, amelyet saját céljaira fordíthat. A vállalkozó garantálja az anyag megfelelő eltávolítását, kezelését a vonatkozó környezetvédelmi és egyéb ágazati előírások betartásával. Az esetleges tárolási díjat (kezelési díj) az egységárba be kell kalkulálni. A mennyíségek pontos elszámolása a műszaki ellenőr irásos elszámolása alapján történik.                                                                                                                                       (40,6m2  pályaszerkezet)</t>
  </si>
  <si>
    <t>DN63</t>
  </si>
  <si>
    <t>Karimás Golyós visszacsapószelep</t>
  </si>
  <si>
    <t>Burkolat helyreállítás cső és műtátgyak alá</t>
  </si>
  <si>
    <t>Mésszel vagy cementtel történő talajstabilizálás a talajt, helyszínen jó minőségű, tömöríthető anyaggá alakítják át. Sokkal tartósabb víz-, fagy- és térfogatállóságot, valamint nagyobb nyomó-, szakító- és nyírószilárdságot ér el. A mésszel vagy cementtel végzett, helyben kevert stabilizálás a talajt és a szennyeződést a helyszínen kiváló minőségű, tömöríthető anyaggá alakítja. Hosszabb ideig ellenáll a víznek, fagynak, összehúzódásnak és tágulásnak, valamint nyomó-, húzó- és nyírószilárdságot biztosít. (40,60m2 )</t>
  </si>
  <si>
    <t>Acédőcső térvilágítási oszlopok alá</t>
  </si>
  <si>
    <t xml:space="preserve">Tűzivíz nyomócső  </t>
  </si>
  <si>
    <t>DN110  (TV 1-1 58,78 - TV 1-2 28,40 - TV 1-3-1 25,60 - TV 1-3-2 25,40)</t>
  </si>
  <si>
    <t>DN250  (TV 1-0 1082,05 - TV 1-3 290,41)</t>
  </si>
  <si>
    <t xml:space="preserve">DN110 </t>
  </si>
  <si>
    <t xml:space="preserve">DN250  </t>
  </si>
  <si>
    <t xml:space="preserve">Kétkarimás szűkítő FFR-idom                                                                       </t>
  </si>
  <si>
    <t>Mésszel vagy cementtel történő talajstabilizálás a talajt, helyszínen jó minőségű, tömöríthető anyaggá alakítják át. Sokkal tartósabb víz-, fagy- és térfogatállóságot, valamint nagyobb nyomó-, szakító- és nyírószilárdságot ér el. A mésszel vagy cementtel végzett, helyben kevert stabilizálás a talajt és a szennyeződést a helyszínen kiváló minőségű, tömöríthető anyaggá alakítja. Hosszabb ideig ellenáll a víznek, fagynak, összehúzódásnak és tágulásnak, valamint nyomó-, húzó- és nyírószilárdságot biztosít. (52,20x0,20 )</t>
  </si>
  <si>
    <t>Az új szennyvízcsatorna gerinc nyomvonalán a meglévő burkolatok függőleges gépi vágása. (Back Bernát utca, telephely) 60x2</t>
  </si>
  <si>
    <t xml:space="preserve">Meglévő aszfalt burkolat  bontása (Back Bernát utca) teljes pályaszerkezet vastagságban gépi erővel (SZ 1-0 gerinc helyén), kiegészítő kézi munkával, a csatlakozás vonalában a meglévő szegélysor bontása megtámasztó és alapbeton gerendával.  Az elemek deponálása tárolása az építkezés helyén. A vállalkozó garantálja az anyag megfelelő tárolását, kezelését a vonatkozó környezetvédelmi és egyéb ágazati előírások betartásával. Az esetleges tárolási díjat (kezelési díj) az egységárba be kell kalkulálni.  A mennyiségek pontos elszámolása a műszaki ellenőr írásos nyilatkozata alapján történik.
(4,20x0,6  pályaszerkezet)
</t>
  </si>
  <si>
    <t>Meglévő aszfalt burkolat bontása (telephelyen) teljes pályaszerkezet vastagságban gépi erővel (SZ 1-0 gerinc helyén)  kiegészítő kézi munkvála, az anyag aprózásával, teljes pályaszerkezet vastagságban. A bontott anyag a vállalkozó tulajdonába megy át, amelyet saját céljaira fordíthat. A vállalkozó garantálja az anyag megfelelő eltávolítását, kezelését a vonatkozó környezetvédelmi és egyéb ágazati előírások betartásával. Az esetleges tárolási díjat (kezelési díj) az egységárba be kell kalkulálni. A mennyíségek pontos elszámolása a műszaki ellenőr irásos elszámolása alapján történik.                                                                                                                                       (43,80x0,6  pályaszerkezet)</t>
  </si>
  <si>
    <t>100/25/9</t>
  </si>
  <si>
    <t>Az új csapadékvízcsatorna gerinc nyomvonalán a meglévő burkolatok függőleges gépi vágása. (157X2)</t>
  </si>
  <si>
    <t>Meglévő aszfalt burkolat bontása (telephelyen) gépi erővel (CS 1-0, CS 2-0, CS 3-0, CS 4-0, CS-5-0 főgerinc és mellék gerincek helyén, TF 1-0 túlfolyó helyén és a burkolatba eső olajfogó helyén)  kiegészítő kézi munkvála, az anyag aprózásával, teljes pályaszerkezet vastagságban. A bontott anyag a vállalkozó tulajdonába megy át, amelyet saját céljaira fordíthat. A vállalkozó garantálja az anyag megfelelő eltávolítását, kezelését a vonatkozó környezetvédelmi és egyéb ágazati előírások betartásával. Az esetleges tárolási díjat (kezelési díj) az egységárba be kell kalkulálni. A mennyíségek pontos elszámolása a műszaki ellenőr irásos elszámolása alapján történik.(157,0x0,90x0,60)</t>
  </si>
  <si>
    <t>KGU AWADUKT áttoló karmantyú tömítőgyűrűvel</t>
  </si>
  <si>
    <t>CS 1-1, CS 1-2, CS 1-3, CS 1-4, CS 1-5, CS 1-6, CS 1-7  gerinc cső</t>
  </si>
  <si>
    <t xml:space="preserve">KGR AWADUKT-szűkítő idom tömítőgyűrűvel
</t>
  </si>
  <si>
    <t>CS 1-1, CS 1-2, CS 1-3, CS 1-4, CS 1-5, CS 1-6, CS 1-7, gerinc ROCLA aknái</t>
  </si>
  <si>
    <t>CS 1-0 CS 1-1 gerinc víznyelő aknái</t>
  </si>
  <si>
    <t>KGMM AWADUKT kettős karmantyú tömítőgyűrűvel</t>
  </si>
  <si>
    <t>CS 2-1, CS 2-2, CS 2-3, CS 2-4, CS 2-5, CS 2-6, CS 2-7, CS 2-8 gerinc cső</t>
  </si>
  <si>
    <t>CS 2-8 gerinc víznyelő aknái</t>
  </si>
  <si>
    <t>CS 3-0 gerinc ø 100/b aknái</t>
  </si>
  <si>
    <t xml:space="preserve">Akna magasító betonelem elhelyezése, csaphoronyos, cementhabarcsos illesztéssel,100 cm belső átmérővel, hágcsó nélkül              </t>
  </si>
  <si>
    <t xml:space="preserve">AGY-L 100/25/9 </t>
  </si>
  <si>
    <t>CS 3-1, CS 3-2 gerinc cső</t>
  </si>
  <si>
    <t>DN125</t>
  </si>
  <si>
    <t>DN200/125</t>
  </si>
  <si>
    <t>CS 3-1, CS 3-2 gerinc ROCLA aknái</t>
  </si>
  <si>
    <t>CS 3-1, CS 3-2 gerinc víznyelő aknái</t>
  </si>
  <si>
    <t>V AFE 50/50 L CSE 300</t>
  </si>
  <si>
    <t>KGU AWADUKT áttoló karmantyú  tömítőgyűrűvel</t>
  </si>
  <si>
    <t>KGMM AWADUKT kettős karmantyú  tömítőgyűrűvel</t>
  </si>
  <si>
    <t>CS 4-1, CS 4-2, CS 4-3, CS 4-4 gerinc cső</t>
  </si>
  <si>
    <t>CS 4-1, CS 4-2 gerinc ROCLA aknái</t>
  </si>
  <si>
    <t>CS 4-1, CS 4-2 gerinc ø 100/b aknái</t>
  </si>
  <si>
    <t xml:space="preserve">AGY-L 100/75/9 </t>
  </si>
  <si>
    <t xml:space="preserve">AGY-L 100/100/9 </t>
  </si>
  <si>
    <t>Beton akna-szűkítőelem elhelyezése csaphoronyos, cementhabaarcsos illesztéssel                           
100/60/35 excentrikus ASZ - L</t>
  </si>
  <si>
    <t>CS 4-0, CS 4-1, CS 4-2 gerinc víznyelő</t>
  </si>
  <si>
    <t>AFE 100/500/15</t>
  </si>
  <si>
    <t>X-Stream PP SN8 DN600( Tó1-Tó2 között 346,700fm, Tó2-Tó3 között 23,90fm)</t>
  </si>
  <si>
    <t xml:space="preserve">KGEM csatornacső vezetése földárokba, kettős karmantyúval és tömítőgyűrükkel      
REHAU AWADUKT-PVC SN8  classic cső  (vagy azzal egyenértékű) </t>
  </si>
  <si>
    <t>Csővégcsappantyú</t>
  </si>
  <si>
    <t>WAPPtech Környezettechnológiai Kft. Által forgalmazott. KRK-R-P Kör keresztmetszetű csővégcsappantyú, PVC csatlakozához</t>
  </si>
  <si>
    <t xml:space="preserve">Típus: TNP 600-2-A  (2db TNP 300-2-A) 513,4 l/s                                                                                                                                             </t>
  </si>
  <si>
    <t>Típus: TNP 500-2-A  (2db TNP 250-2-A) 430,5 l/s</t>
  </si>
  <si>
    <t xml:space="preserve">TÓ2            </t>
  </si>
  <si>
    <t>Típus: TNP 200-2-A) 175 l/s</t>
  </si>
  <si>
    <t>Típus: TNP 250-2-A  212,6 l/s</t>
  </si>
  <si>
    <t>Vízzárósági vizsgálat átm. 60 cm belméretig</t>
  </si>
  <si>
    <r>
      <rPr>
        <sz val="8"/>
        <rFont val="Arial"/>
        <family val="2"/>
        <charset val="238"/>
      </rPr>
      <t>Ø</t>
    </r>
    <r>
      <rPr>
        <sz val="8"/>
        <rFont val="Arial CE"/>
        <family val="2"/>
        <charset val="238"/>
      </rPr>
      <t>378x7,7mm acélcső (5x4,50fm)</t>
    </r>
  </si>
  <si>
    <r>
      <t xml:space="preserve">Tolózárakna </t>
    </r>
    <r>
      <rPr>
        <sz val="8"/>
        <rFont val="Arial CE"/>
        <family val="2"/>
        <charset val="238"/>
      </rPr>
      <t>(készül 2db)</t>
    </r>
  </si>
  <si>
    <r>
      <t>KGB AWADUKT csőív idom, 45</t>
    </r>
    <r>
      <rPr>
        <sz val="8"/>
        <rFont val="Arial"/>
        <family val="2"/>
        <charset val="238"/>
      </rPr>
      <t>°</t>
    </r>
    <r>
      <rPr>
        <sz val="8"/>
        <rFont val="Arial CE"/>
        <family val="2"/>
        <charset val="238"/>
      </rPr>
      <t xml:space="preserve">  tömítőgyűrűvel</t>
    </r>
  </si>
  <si>
    <r>
      <t xml:space="preserve">LEIER Ø100 cm tisztítóakna építése </t>
    </r>
    <r>
      <rPr>
        <sz val="8"/>
        <rFont val="Arial CE"/>
        <family val="2"/>
        <charset val="238"/>
      </rPr>
      <t xml:space="preserve">(készül:13db)  (vagy azzal egyenértékű) </t>
    </r>
  </si>
  <si>
    <r>
      <t xml:space="preserve">WAVIN Műanyag tisztítóakna KG csatorna csövekhez (készül: 1db)  </t>
    </r>
    <r>
      <rPr>
        <sz val="8"/>
        <rFont val="Arial"/>
        <family val="2"/>
        <charset val="238"/>
      </rPr>
      <t>(vagy műszakilag egyenértékű típus)</t>
    </r>
  </si>
  <si>
    <r>
      <t>KGB AWADUKT csőív idom, 45</t>
    </r>
    <r>
      <rPr>
        <sz val="8"/>
        <rFont val="Arial"/>
        <family val="2"/>
        <charset val="238"/>
      </rPr>
      <t>°</t>
    </r>
    <r>
      <rPr>
        <sz val="8"/>
        <rFont val="Arial CE"/>
        <family val="2"/>
        <charset val="238"/>
      </rPr>
      <t xml:space="preserve"> tömítőgyűrűvel</t>
    </r>
  </si>
  <si>
    <r>
      <t xml:space="preserve">ROCLA vasbeton tartály Fenekelt csőből </t>
    </r>
    <r>
      <rPr>
        <b/>
        <i/>
        <sz val="10"/>
        <rFont val="Arial CE"/>
        <family val="2"/>
        <charset val="238"/>
      </rPr>
      <t xml:space="preserve"> R180HFE</t>
    </r>
    <r>
      <rPr>
        <b/>
        <i/>
        <sz val="8"/>
        <rFont val="Arial CE"/>
        <family val="2"/>
        <charset val="238"/>
      </rPr>
      <t xml:space="preserve"> (készül: 5db) </t>
    </r>
    <r>
      <rPr>
        <i/>
        <sz val="8"/>
        <rFont val="Arial CE"/>
        <family val="2"/>
        <charset val="238"/>
      </rPr>
      <t>(vagy műszakilag egyenértékű típus)</t>
    </r>
  </si>
  <si>
    <r>
      <t>R180HFE_</t>
    </r>
    <r>
      <rPr>
        <b/>
        <sz val="8"/>
        <rFont val="Arial CE"/>
        <family val="2"/>
        <charset val="238"/>
      </rPr>
      <t>130/</t>
    </r>
    <r>
      <rPr>
        <sz val="8"/>
        <rFont val="Arial CE"/>
        <family val="2"/>
        <charset val="238"/>
      </rPr>
      <t>18_12-15/10 (egyedi magassági méret, a gyártóval egyeztetni)</t>
    </r>
  </si>
  <si>
    <r>
      <t>R180HFE_</t>
    </r>
    <r>
      <rPr>
        <b/>
        <sz val="8"/>
        <rFont val="Arial CE"/>
        <family val="2"/>
        <charset val="238"/>
      </rPr>
      <t>150/</t>
    </r>
    <r>
      <rPr>
        <sz val="8"/>
        <rFont val="Arial CE"/>
        <family val="2"/>
        <charset val="238"/>
      </rPr>
      <t>18_12-15/10 (egyedi magassági méret, a gyártóval egyeztetni)</t>
    </r>
  </si>
  <si>
    <r>
      <t xml:space="preserve">C250 terhelésű fedlappal, szellőzéssel </t>
    </r>
    <r>
      <rPr>
        <sz val="8"/>
        <rFont val="Arial CE"/>
        <family val="2"/>
        <charset val="238"/>
      </rPr>
      <t>(vagy műszakilag egyenértékű típus)</t>
    </r>
  </si>
  <si>
    <r>
      <t xml:space="preserve">E600 terhelésű fedlappal, víznyelőrácsos </t>
    </r>
    <r>
      <rPr>
        <sz val="8"/>
        <rFont val="Arial CE"/>
        <family val="2"/>
        <charset val="238"/>
      </rPr>
      <t>(vagy műszakilag egyenértékű típus)</t>
    </r>
  </si>
  <si>
    <r>
      <t xml:space="preserve">LEIER Víznyelő aknaelemek (készül: 1db)  </t>
    </r>
    <r>
      <rPr>
        <sz val="8"/>
        <rFont val="Arial CE"/>
        <family val="2"/>
        <charset val="238"/>
      </rPr>
      <t>(vagy műszakilag egyenértékű típus)</t>
    </r>
  </si>
  <si>
    <r>
      <t xml:space="preserve">ROCLA vasbeton tartály Fenekelt csőből </t>
    </r>
    <r>
      <rPr>
        <b/>
        <i/>
        <sz val="10"/>
        <rFont val="Arial CE"/>
        <family val="2"/>
        <charset val="238"/>
      </rPr>
      <t xml:space="preserve"> R102HFE</t>
    </r>
    <r>
      <rPr>
        <b/>
        <i/>
        <sz val="8"/>
        <rFont val="Arial CE"/>
        <family val="2"/>
        <charset val="238"/>
      </rPr>
      <t xml:space="preserve"> (készül: 18db) </t>
    </r>
    <r>
      <rPr>
        <i/>
        <sz val="8"/>
        <rFont val="Arial CE"/>
        <family val="2"/>
        <charset val="238"/>
      </rPr>
      <t>(vagy műszakilag egyenértékű típus)</t>
    </r>
  </si>
  <si>
    <r>
      <t>R102HFE_</t>
    </r>
    <r>
      <rPr>
        <b/>
        <sz val="8"/>
        <rFont val="Arial CE"/>
        <family val="2"/>
        <charset val="238"/>
      </rPr>
      <t>120/</t>
    </r>
    <r>
      <rPr>
        <sz val="8"/>
        <rFont val="Arial CE"/>
        <family val="2"/>
        <charset val="238"/>
      </rPr>
      <t>16_15-15/8 (egyedi magassági méret, a gyártóval egyeztetni)</t>
    </r>
  </si>
  <si>
    <r>
      <t>R102HFE_</t>
    </r>
    <r>
      <rPr>
        <b/>
        <sz val="8"/>
        <rFont val="Arial CE"/>
        <family val="2"/>
        <charset val="238"/>
      </rPr>
      <t>90/</t>
    </r>
    <r>
      <rPr>
        <sz val="8"/>
        <rFont val="Arial CE"/>
        <family val="2"/>
        <charset val="238"/>
      </rPr>
      <t>16_15-15/8 (egyedi magassági méret, a gyártóval egyeztetni)</t>
    </r>
  </si>
  <si>
    <r>
      <t xml:space="preserve">LEIER Víznyelő aknaelemek (készül: 6db)  </t>
    </r>
    <r>
      <rPr>
        <sz val="8"/>
        <rFont val="Arial CE"/>
        <family val="2"/>
        <charset val="238"/>
      </rPr>
      <t>(vagy műszakilag egyenértékű típus)</t>
    </r>
  </si>
  <si>
    <r>
      <t>KGB AWADUKT csőív idom, 15</t>
    </r>
    <r>
      <rPr>
        <sz val="8"/>
        <rFont val="Arial"/>
        <family val="2"/>
        <charset val="238"/>
      </rPr>
      <t>°</t>
    </r>
    <r>
      <rPr>
        <sz val="8"/>
        <rFont val="Arial CE"/>
        <family val="2"/>
        <charset val="238"/>
      </rPr>
      <t xml:space="preserve">  tömítőgyűrűvel</t>
    </r>
  </si>
  <si>
    <r>
      <t>KGB AWADUKT csőív idom, 30</t>
    </r>
    <r>
      <rPr>
        <sz val="8"/>
        <rFont val="Arial"/>
        <family val="2"/>
        <charset val="238"/>
      </rPr>
      <t>°</t>
    </r>
    <r>
      <rPr>
        <sz val="8"/>
        <rFont val="Arial CE"/>
        <family val="2"/>
        <charset val="238"/>
      </rPr>
      <t xml:space="preserve">  tömítőgyűrűvel</t>
    </r>
  </si>
  <si>
    <r>
      <t xml:space="preserve">LEIER Víznyelő aknaelemek (készül: 4db)  </t>
    </r>
    <r>
      <rPr>
        <sz val="8"/>
        <rFont val="Arial CE"/>
        <family val="2"/>
        <charset val="238"/>
      </rPr>
      <t>(vagy műszakilag egyenértékű típus)</t>
    </r>
  </si>
  <si>
    <r>
      <t xml:space="preserve">ROCLA vasbeton tartály Fenekelt csőből </t>
    </r>
    <r>
      <rPr>
        <b/>
        <i/>
        <sz val="10"/>
        <rFont val="Arial CE"/>
        <family val="2"/>
        <charset val="238"/>
      </rPr>
      <t xml:space="preserve"> R102HFE</t>
    </r>
    <r>
      <rPr>
        <b/>
        <i/>
        <sz val="8"/>
        <rFont val="Arial CE"/>
        <family val="2"/>
        <charset val="238"/>
      </rPr>
      <t xml:space="preserve"> (készül: 11db) </t>
    </r>
    <r>
      <rPr>
        <i/>
        <sz val="8"/>
        <rFont val="Arial CE"/>
        <family val="2"/>
        <charset val="238"/>
      </rPr>
      <t>(vagy műszakilag egyenértékű típus)</t>
    </r>
  </si>
  <si>
    <r>
      <t xml:space="preserve">LEIER Víznyelő aknaelemek (készül: 5db)  </t>
    </r>
    <r>
      <rPr>
        <sz val="8"/>
        <rFont val="Arial CE"/>
        <family val="2"/>
        <charset val="238"/>
      </rPr>
      <t>(vagy műszakilag egyenértékű típus)</t>
    </r>
  </si>
  <si>
    <r>
      <t>KGB AWADUKT csőív idom, 60</t>
    </r>
    <r>
      <rPr>
        <sz val="8"/>
        <rFont val="Arial"/>
        <family val="2"/>
        <charset val="238"/>
      </rPr>
      <t>°</t>
    </r>
    <r>
      <rPr>
        <sz val="8"/>
        <rFont val="Arial CE"/>
        <family val="2"/>
        <charset val="238"/>
      </rPr>
      <t xml:space="preserve">  tömítőgyűrűvel</t>
    </r>
  </si>
  <si>
    <r>
      <t xml:space="preserve">ROCLA vasbeton tartály Fenekelt csőből </t>
    </r>
    <r>
      <rPr>
        <b/>
        <i/>
        <sz val="10"/>
        <rFont val="Arial CE"/>
        <family val="2"/>
        <charset val="238"/>
      </rPr>
      <t xml:space="preserve"> R120HFE</t>
    </r>
    <r>
      <rPr>
        <b/>
        <i/>
        <sz val="8"/>
        <rFont val="Arial CE"/>
        <family val="2"/>
        <charset val="238"/>
      </rPr>
      <t xml:space="preserve"> (készül: 3db) </t>
    </r>
    <r>
      <rPr>
        <i/>
        <sz val="8"/>
        <rFont val="Arial CE"/>
        <family val="2"/>
        <charset val="238"/>
      </rPr>
      <t>(vagy műszakilag egyenértékű típus)</t>
    </r>
  </si>
  <si>
    <r>
      <t>R120HFE_</t>
    </r>
    <r>
      <rPr>
        <b/>
        <sz val="8"/>
        <rFont val="Arial CE"/>
        <family val="2"/>
        <charset val="238"/>
      </rPr>
      <t>160/</t>
    </r>
    <r>
      <rPr>
        <sz val="8"/>
        <rFont val="Arial CE"/>
        <family val="2"/>
        <charset val="238"/>
      </rPr>
      <t>16_15-15/8 (egyedi magassági méret, a gyártóval egyeztetni)</t>
    </r>
  </si>
  <si>
    <r>
      <t>R120HFE_</t>
    </r>
    <r>
      <rPr>
        <b/>
        <sz val="8"/>
        <rFont val="Arial CE"/>
        <family val="2"/>
        <charset val="238"/>
      </rPr>
      <t>140/</t>
    </r>
    <r>
      <rPr>
        <sz val="8"/>
        <rFont val="Arial CE"/>
        <family val="2"/>
        <charset val="238"/>
      </rPr>
      <t>16_15-15/8 (egyedi magassági méret, a gyártóval egyeztetni)</t>
    </r>
  </si>
  <si>
    <r>
      <t>R120HFE_</t>
    </r>
    <r>
      <rPr>
        <b/>
        <sz val="8"/>
        <rFont val="Arial CE"/>
        <family val="2"/>
        <charset val="238"/>
      </rPr>
      <t>100/</t>
    </r>
    <r>
      <rPr>
        <sz val="8"/>
        <rFont val="Arial CE"/>
        <family val="2"/>
        <charset val="238"/>
      </rPr>
      <t>16_15-15/8 (egyedi magassági méret, a gyártóval egyeztetni)</t>
    </r>
  </si>
  <si>
    <r>
      <t xml:space="preserve">Ø 100 Leier tisztítóakna  (készül: 1db) </t>
    </r>
    <r>
      <rPr>
        <sz val="8"/>
        <rFont val="Arial CE"/>
        <family val="2"/>
        <charset val="238"/>
      </rPr>
      <t>(vagy műszakilag egyenértékű típus)</t>
    </r>
  </si>
  <si>
    <r>
      <t>KGB AWADUKT csőív idom, 15</t>
    </r>
    <r>
      <rPr>
        <sz val="8"/>
        <rFont val="Arial"/>
        <family val="2"/>
        <charset val="238"/>
      </rPr>
      <t>°</t>
    </r>
    <r>
      <rPr>
        <sz val="8"/>
        <rFont val="Arial CE"/>
        <family val="2"/>
        <charset val="238"/>
      </rPr>
      <t xml:space="preserve"> tömítőgyűrűvel</t>
    </r>
  </si>
  <si>
    <r>
      <t>KGB AWADUKT csőív idom, 30</t>
    </r>
    <r>
      <rPr>
        <sz val="8"/>
        <rFont val="Arial"/>
        <family val="2"/>
        <charset val="238"/>
      </rPr>
      <t>°</t>
    </r>
    <r>
      <rPr>
        <sz val="8"/>
        <rFont val="Arial CE"/>
        <family val="2"/>
        <charset val="238"/>
      </rPr>
      <t xml:space="preserve">   tömítőgyűrűvel</t>
    </r>
  </si>
  <si>
    <r>
      <t>KGEA idom 
REHAU AWADUKT  elágazó idom, 45</t>
    </r>
    <r>
      <rPr>
        <sz val="8"/>
        <rFont val="Arial"/>
        <family val="2"/>
        <charset val="238"/>
      </rPr>
      <t>°</t>
    </r>
    <r>
      <rPr>
        <sz val="8"/>
        <rFont val="Arial CE"/>
        <family val="2"/>
        <charset val="238"/>
      </rPr>
      <t xml:space="preserve"> tömítőgyűrűvel</t>
    </r>
  </si>
  <si>
    <r>
      <t xml:space="preserve">ROCLA vasbeton tartály Fenekelt csőből </t>
    </r>
    <r>
      <rPr>
        <b/>
        <i/>
        <sz val="10"/>
        <rFont val="Arial CE"/>
        <family val="2"/>
        <charset val="238"/>
      </rPr>
      <t xml:space="preserve"> R102HFE</t>
    </r>
    <r>
      <rPr>
        <b/>
        <i/>
        <sz val="8"/>
        <rFont val="Arial CE"/>
        <family val="2"/>
        <charset val="238"/>
      </rPr>
      <t xml:space="preserve"> (készül: 3db) </t>
    </r>
    <r>
      <rPr>
        <i/>
        <sz val="8"/>
        <rFont val="Arial CE"/>
        <family val="2"/>
        <charset val="238"/>
      </rPr>
      <t>(vagy műszakilag egyenértékű típus)</t>
    </r>
  </si>
  <si>
    <r>
      <t>R102HFE_</t>
    </r>
    <r>
      <rPr>
        <b/>
        <sz val="8"/>
        <rFont val="Arial CE"/>
        <family val="2"/>
        <charset val="238"/>
      </rPr>
      <t>110/</t>
    </r>
    <r>
      <rPr>
        <sz val="8"/>
        <rFont val="Arial CE"/>
        <family val="2"/>
        <charset val="238"/>
      </rPr>
      <t>16_15-15/8 (egyedi magassági méret, a gyártóval egyeztetni)</t>
    </r>
  </si>
  <si>
    <r>
      <t>R102HFE_</t>
    </r>
    <r>
      <rPr>
        <b/>
        <sz val="8"/>
        <rFont val="Arial CE"/>
        <family val="2"/>
        <charset val="238"/>
      </rPr>
      <t>100/</t>
    </r>
    <r>
      <rPr>
        <sz val="8"/>
        <rFont val="Arial CE"/>
        <family val="2"/>
        <charset val="238"/>
      </rPr>
      <t>16_15-15/8 (egyedi magassági méret, a gyártóval egyeztetni)</t>
    </r>
  </si>
  <si>
    <r>
      <t xml:space="preserve">LEIER Víznyelő aknaelemek (készül: 7db)  </t>
    </r>
    <r>
      <rPr>
        <sz val="8"/>
        <rFont val="Arial CE"/>
        <family val="2"/>
        <charset val="238"/>
      </rPr>
      <t>(vagy műszakilag egyenértékű típus)</t>
    </r>
  </si>
  <si>
    <r>
      <t>R120HFE_</t>
    </r>
    <r>
      <rPr>
        <b/>
        <sz val="8"/>
        <rFont val="Arial CE"/>
        <family val="2"/>
        <charset val="238"/>
      </rPr>
      <t>125/</t>
    </r>
    <r>
      <rPr>
        <sz val="8"/>
        <rFont val="Arial CE"/>
        <family val="2"/>
        <charset val="238"/>
      </rPr>
      <t>16_15-15/8 (egyedi magassági méret, a gyártóval egyeztetni)</t>
    </r>
  </si>
  <si>
    <r>
      <t>R120HFE_</t>
    </r>
    <r>
      <rPr>
        <b/>
        <sz val="8"/>
        <rFont val="Arial CE"/>
        <family val="2"/>
        <charset val="238"/>
      </rPr>
      <t>175/</t>
    </r>
    <r>
      <rPr>
        <sz val="8"/>
        <rFont val="Arial CE"/>
        <family val="2"/>
        <charset val="238"/>
      </rPr>
      <t>16_15-15/8 (egyedi magassági méret, a gyártóval egyeztetni)</t>
    </r>
  </si>
  <si>
    <r>
      <t xml:space="preserve">Ø 100 Leier tisztítóakna  (készül: 2db) </t>
    </r>
    <r>
      <rPr>
        <sz val="8"/>
        <rFont val="Arial CE"/>
        <family val="2"/>
        <charset val="238"/>
      </rPr>
      <t>(vagy műszakilag egyenértékű típus)</t>
    </r>
  </si>
  <si>
    <r>
      <t xml:space="preserve">ROCLA vasbeton tartály Fenekelt csőből </t>
    </r>
    <r>
      <rPr>
        <b/>
        <i/>
        <sz val="10"/>
        <rFont val="Arial CE"/>
        <family val="2"/>
        <charset val="238"/>
      </rPr>
      <t xml:space="preserve"> R102HFE</t>
    </r>
    <r>
      <rPr>
        <b/>
        <i/>
        <sz val="8"/>
        <rFont val="Arial CE"/>
        <family val="2"/>
        <charset val="238"/>
      </rPr>
      <t xml:space="preserve"> (készül: 2db) </t>
    </r>
    <r>
      <rPr>
        <i/>
        <sz val="8"/>
        <rFont val="Arial CE"/>
        <family val="2"/>
        <charset val="238"/>
      </rPr>
      <t>(vagy műszakilag egyenértékű típus)</t>
    </r>
  </si>
  <si>
    <r>
      <t>R102HFE_</t>
    </r>
    <r>
      <rPr>
        <b/>
        <sz val="8"/>
        <rFont val="Arial CE"/>
        <family val="2"/>
        <charset val="238"/>
      </rPr>
      <t>130/</t>
    </r>
    <r>
      <rPr>
        <sz val="8"/>
        <rFont val="Arial CE"/>
        <family val="2"/>
        <charset val="238"/>
      </rPr>
      <t>16_15-15/8 (egyedi magassági méret, a gyártóval egyeztetni)</t>
    </r>
  </si>
  <si>
    <r>
      <t>R102HFE_</t>
    </r>
    <r>
      <rPr>
        <b/>
        <sz val="8"/>
        <rFont val="Arial CE"/>
        <family val="2"/>
        <charset val="238"/>
      </rPr>
      <t>150/</t>
    </r>
    <r>
      <rPr>
        <sz val="8"/>
        <rFont val="Arial CE"/>
        <family val="2"/>
        <charset val="238"/>
      </rPr>
      <t>16_15-15/8 (egyedi magassági méret, a gyártóval egyeztetni)</t>
    </r>
  </si>
  <si>
    <r>
      <t>KGB idom EPDM tömítőgyűrükkel    
REHAU AWADUKT-PP ív idom, 45</t>
    </r>
    <r>
      <rPr>
        <sz val="8"/>
        <rFont val="Arial"/>
        <family val="2"/>
        <charset val="238"/>
      </rPr>
      <t>°</t>
    </r>
  </si>
  <si>
    <r>
      <t>KGEA idom 
REHAU AWADUKT  elágazó idom, 45</t>
    </r>
    <r>
      <rPr>
        <sz val="8"/>
        <rFont val="Arial"/>
        <family val="2"/>
        <charset val="238"/>
      </rPr>
      <t xml:space="preserve">° </t>
    </r>
    <r>
      <rPr>
        <sz val="8"/>
        <rFont val="Arial CE"/>
        <family val="2"/>
        <charset val="238"/>
      </rPr>
      <t xml:space="preserve"> tömítőgyűrűvel</t>
    </r>
  </si>
  <si>
    <r>
      <t xml:space="preserve">ROCLA vasbeton tartály Fenekelt csőből </t>
    </r>
    <r>
      <rPr>
        <b/>
        <i/>
        <sz val="10"/>
        <rFont val="Arial CE"/>
        <family val="2"/>
        <charset val="238"/>
      </rPr>
      <t xml:space="preserve"> R102HFE</t>
    </r>
    <r>
      <rPr>
        <b/>
        <i/>
        <sz val="8"/>
        <rFont val="Arial CE"/>
        <family val="2"/>
        <charset val="238"/>
      </rPr>
      <t xml:space="preserve"> (készül: 7db) </t>
    </r>
    <r>
      <rPr>
        <i/>
        <sz val="8"/>
        <rFont val="Arial CE"/>
        <family val="2"/>
        <charset val="238"/>
      </rPr>
      <t>(vagy műszakilag egyenértékű típus)</t>
    </r>
  </si>
  <si>
    <r>
      <t>R120HFE_</t>
    </r>
    <r>
      <rPr>
        <b/>
        <sz val="8"/>
        <rFont val="Arial CE"/>
        <family val="2"/>
        <charset val="238"/>
      </rPr>
      <t>230/</t>
    </r>
    <r>
      <rPr>
        <sz val="8"/>
        <rFont val="Arial CE"/>
        <family val="2"/>
        <charset val="238"/>
      </rPr>
      <t>16_15-15/8</t>
    </r>
  </si>
  <si>
    <r>
      <t xml:space="preserve">E600 terhelésű fedlappal, zárt fedlap </t>
    </r>
    <r>
      <rPr>
        <sz val="8"/>
        <rFont val="Arial CE"/>
        <family val="2"/>
        <charset val="238"/>
      </rPr>
      <t>(vagy műszakilag egyenértékű típus)</t>
    </r>
  </si>
  <si>
    <r>
      <rPr>
        <b/>
        <sz val="8"/>
        <rFont val="Arial CE"/>
        <family val="2"/>
        <charset val="238"/>
      </rPr>
      <t>PURECO Résfolyóka -I-3 profil 500/620 4000 400/450</t>
    </r>
    <r>
      <rPr>
        <sz val="8"/>
        <rFont val="Arial CE"/>
        <family val="2"/>
        <charset val="238"/>
      </rPr>
      <t xml:space="preserve">                                                                                                                            Vasbeton 4m hosszú előregyártott elemekből folyamatos hézaggal, 30mm-es ráfolyási hézag belső lejtés nélkül . Résfolyóka csövek 12cm magas szegéllyel. Az elemek alkalmasak a logisztikai központokban a burkolt területek határolására.                                                                                                                                                                           Az elemek a D400 jelű közúti terhelésre méretezettek.
A rendszer elemei:
• résfolyóka folyamatos réssel, 4,0 m hosszúságban, belső esés nélkül                                                                                                         12 cm-es kiemelt szegélly                                                                                                                                                                           komplett összefolyó idom, öntöttvas ráccsal hordalékfogókosár kónusszal, záró idom                                                                                                                                                                                                  A beépítésnél az aktuális beépítési előirásokon kívül az PURECO beépítési utasításait is figyelembe kell venni. A szakszerű beépítésnél (PURECO katalógus sz.) a folyóka  minden fellépő függőleges terhelést felvesz.    (</t>
    </r>
    <r>
      <rPr>
        <b/>
        <sz val="8"/>
        <rFont val="Arial CE"/>
        <family val="2"/>
        <charset val="238"/>
      </rPr>
      <t>"A"</t>
    </r>
    <r>
      <rPr>
        <sz val="8"/>
        <rFont val="Arial CE"/>
        <family val="2"/>
        <charset val="238"/>
      </rPr>
      <t xml:space="preserve"> szakasz 48,0fm, </t>
    </r>
    <r>
      <rPr>
        <b/>
        <sz val="8"/>
        <rFont val="Arial CE"/>
        <family val="2"/>
        <charset val="238"/>
      </rPr>
      <t>"B"</t>
    </r>
    <r>
      <rPr>
        <sz val="8"/>
        <rFont val="Arial CE"/>
        <family val="2"/>
        <charset val="238"/>
      </rPr>
      <t xml:space="preserve"> szakasz 48,0fm, </t>
    </r>
    <r>
      <rPr>
        <b/>
        <sz val="8"/>
        <rFont val="Arial CE"/>
        <family val="2"/>
        <charset val="238"/>
      </rPr>
      <t>"C"</t>
    </r>
    <r>
      <rPr>
        <sz val="8"/>
        <rFont val="Arial CE"/>
        <family val="2"/>
        <charset val="238"/>
      </rPr>
      <t xml:space="preserve"> szakasz 44,0fm, </t>
    </r>
    <r>
      <rPr>
        <b/>
        <sz val="8"/>
        <rFont val="Arial CE"/>
        <family val="2"/>
        <charset val="238"/>
      </rPr>
      <t>"D"</t>
    </r>
    <r>
      <rPr>
        <sz val="8"/>
        <rFont val="Arial CE"/>
        <family val="2"/>
        <charset val="238"/>
      </rPr>
      <t xml:space="preserve"> szakasz 28,00fm) vagy ezzel egyenértékű</t>
    </r>
  </si>
  <si>
    <r>
      <t xml:space="preserve">PURECO kft. Által forgalmazott ásványolaj-leválasztó berenedezés közlekedési felületek és parkolók csapadékvíz tisztításához. Be é elfolyó csonkkal, változtatható nyaktaggal, magasító elemekkel (kialakítást a gyártóval egyeztetni kell), 400kN terhelhetőségü öntvény aknafedlappal, föld alá süllyesztve  vagy ezzel egyenértékű.                                                                                                                                                                                                                                                                                                                    
Műtárgy külső átmérő: </t>
    </r>
    <r>
      <rPr>
        <sz val="8"/>
        <rFont val="Times New Roman"/>
        <family val="1"/>
        <charset val="238"/>
      </rPr>
      <t>Ø</t>
    </r>
    <r>
      <rPr>
        <sz val="10"/>
        <rFont val="Arial CE"/>
        <family val="2"/>
        <charset val="238"/>
      </rPr>
      <t xml:space="preserve">  </t>
    </r>
    <r>
      <rPr>
        <sz val="8"/>
        <rFont val="Arial CE"/>
        <family val="2"/>
        <charset val="238"/>
      </rPr>
      <t>235-295 cm                                                                                                                  
Csatlakozó csonkok.  DN400-500</t>
    </r>
  </si>
  <si>
    <r>
      <rPr>
        <b/>
        <sz val="8"/>
        <rFont val="Arial CE"/>
        <family val="2"/>
        <charset val="238"/>
      </rPr>
      <t xml:space="preserve">TÓ1 </t>
    </r>
    <r>
      <rPr>
        <sz val="8"/>
        <rFont val="Arial CE"/>
        <family val="2"/>
        <charset val="238"/>
      </rPr>
      <t xml:space="preserve">  </t>
    </r>
  </si>
  <si>
    <r>
      <t>Akna elemek magasításhoz (PURECO) 26</t>
    </r>
    <r>
      <rPr>
        <i/>
        <sz val="8"/>
        <rFont val="Arial CE"/>
        <family val="2"/>
        <charset val="238"/>
      </rPr>
      <t>db nyaktaghoz</t>
    </r>
  </si>
  <si>
    <r>
      <t xml:space="preserve">Rézsűburkolat </t>
    </r>
    <r>
      <rPr>
        <sz val="8.5"/>
        <rFont val="Arial CE"/>
        <family val="2"/>
        <charset val="238"/>
      </rPr>
      <t xml:space="preserve"> (olaffogó műtárgyakhoz)</t>
    </r>
  </si>
  <si>
    <r>
      <t xml:space="preserve">Megépített </t>
    </r>
    <r>
      <rPr>
        <b/>
        <sz val="8"/>
        <rFont val="Arial CE"/>
        <family val="2"/>
        <charset val="238"/>
      </rPr>
      <t>csapadék</t>
    </r>
    <r>
      <rPr>
        <sz val="8"/>
        <rFont val="Arial CE"/>
        <family val="2"/>
        <charset val="238"/>
      </rPr>
      <t>vízcsatorna aknák, műtárgyak digitális bemérése, dokumentálása az átadási, megvalósulási tervhez, a beruházó és a tervező felé 2-2 pld-ban</t>
    </r>
  </si>
  <si>
    <t>SZENNYVÍZCSATORNA ÉPÍTÉS ÖSSZESEN:</t>
  </si>
  <si>
    <t>Meglévő aszfalt burkolat bontása (telephelyen) teljes pályaszerkezet vastagságban gépi erővel  (TV 1-0, TV 2-0, TV 3-0, TV 4-0gerinc helyén)  kiegészítő kézi munkvála, az anyag aprózásával, teljes pályaszerkezet vastagságban. A bontott anyag a vállalkozó tulajdonába megy át, amelyet saját céljaira fordíthat. A vállalkozó garantálja az anyag megfelelő eltávolítását, kezelését a vonatkozó környezetvédelmi és egyéb ágazati előírások betartásával. Az esetleges tárolási díjat (kezelési díj) az egységárba be kell kalkulálni. A mennyíségek pontos elszámolása a műszaki ellenőr Írásos elszámolása alapján történik.                                                                                                                                        (52,20x0,40 pályaszerkezet)</t>
  </si>
  <si>
    <t>A 01416/24 hrsz. telken található vízóraakna gépi bontása  törmelékre töréssel. Az aknába lévő idomok elzárók mérők kiszerelését, műszaki felülvizsgálását és új helyre építését (helyszínrajz szerint) csak a Szegedi Vízmű Zrt. szakemberei végezhetik. A vállalkozó garantálja az anyag megfelelő eltávolítását, kezelését, a vonatkozó környezetvédelmi előírások betartásával. Az esetleges tárolási díjat (lerakási díj) az egységárba be kell kalkulálni. A mennyiségek pontos elszámolása a műszaki ellenőr írásos nyilatkozata alapján történik.</t>
  </si>
  <si>
    <t>Munkagödör földkiemelése épületek és műtárgyak helyén gépi erővel, kiegészítő kézi munkával, bármely konzisztenciájú I-IV.o. talajban 5,50 m mélységig (a kitermelt föld tárolása az építési telken. Szállítási távolság építési helyszínen belül max.100 m-re</t>
  </si>
  <si>
    <t>Munkagödör földkiemelése épületek és műtárgyak helyén gépi erővel kiegészítő kézi munkával, bármely konzisztenciájú, I-IV.o. talajban 5,50 m mélységig a kitermelt föld tárolása az építési telken. Szállítási távolság építési helyszínen belül max.100 m-re</t>
  </si>
  <si>
    <t>Munkaárok földkiemelése közmű nélküli területen gépi erővel kiegészítő kézi munkával, bármely konzisztenciájú I-IV.o. talajban, 3,00 m mélységig a kitermelt föld tárolása az építési telken. Szállítási távolság az építési helyszínen belül max.100 m-re.</t>
  </si>
  <si>
    <t>27.</t>
  </si>
  <si>
    <t>27</t>
  </si>
  <si>
    <t>28.</t>
  </si>
  <si>
    <t>28</t>
  </si>
  <si>
    <t>29.</t>
  </si>
  <si>
    <t>29</t>
  </si>
  <si>
    <t>1.85</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</si>
  <si>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</si>
  <si>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</si>
  <si>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</si>
  <si>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</si>
  <si>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</si>
  <si>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</si>
  <si>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</si>
  <si>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</si>
  <si>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</si>
  <si>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</si>
  <si>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</si>
  <si>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</si>
  <si>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</si>
  <si>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</si>
  <si>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</si>
  <si>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</si>
  <si>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</si>
  <si>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</si>
  <si>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</si>
  <si>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</si>
  <si>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</si>
  <si>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</si>
  <si>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</si>
  <si>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</si>
  <si>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</si>
  <si>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</si>
  <si>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</si>
  <si>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</si>
  <si>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</si>
  <si>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</si>
  <si>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</si>
  <si>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</si>
  <si>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</si>
  <si>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Vízépítés (V 1-0, V 2-0) összesen:</t>
  </si>
  <si>
    <t>Tűzivízépítés (TV 1-0, TV 2-0, TV 3-0, TV 4-0) összesen:</t>
  </si>
  <si>
    <t>Szennyvízcsatorna építés összesen:</t>
  </si>
  <si>
    <t>Tereprendezés jellegű földművek létesítése kitermeléssel tömörítés nélkül III. o. talajban 0-50 m közötti mozgatással 5 cm  vtg-ban</t>
  </si>
  <si>
    <t>Tereprendezés jellegű földművek létesítése kitermeléssel töm. nélkül III. o. talajban 0-50 m közötti mozgatássa 5-10 cm vtg-ban</t>
  </si>
  <si>
    <r>
      <t>Közúti jelzőtáblák oszlopának bontása, földmunkával III. o. talajban</t>
    </r>
    <r>
      <rPr>
        <sz val="8"/>
        <rFont val="Symbol"/>
        <family val="1"/>
        <charset val="2"/>
      </rPr>
      <t xml:space="preserve"> f</t>
    </r>
    <r>
      <rPr>
        <sz val="8"/>
        <rFont val="Arial CE"/>
        <family val="2"/>
        <charset val="238"/>
      </rPr>
      <t xml:space="preserve"> 89 mm-es betontömbbel együtt, gödör betemetésével</t>
    </r>
  </si>
  <si>
    <t>Talajjavítás műtrágyzással, a kiszórás mennyisége 8 dkg/m2
- tónál:     60,00 kg
- ároknál: 16,00 kg</t>
  </si>
  <si>
    <t>Árok rézsűfelület rendezése, kiegészítő kézi földmunkával</t>
  </si>
  <si>
    <t>- behajtani tilos</t>
  </si>
  <si>
    <t>Közúti kiegészítő jelzőtábla felszerelése 2-2 bilincskészlettel, fényvisszaverő kivitelben:
- felirata: kivéve MÁV</t>
  </si>
  <si>
    <t>PARKOSÍTÁS (telekhatáron belül)</t>
  </si>
  <si>
    <t>PARKOSÍTÁS (telekhatáron belül) ÖSSZESEN:</t>
  </si>
  <si>
    <t>Rézsűs felületek rendezése, a humuszelterítés után (padkák mellett)</t>
  </si>
  <si>
    <t>A megmaradó árok végén a rézsű felület rendezése +/- 5 cm pontossággal</t>
  </si>
  <si>
    <t>Füvesítés pázsitnak, kertészeti módszerekkel kevert 5 dkg/m2 fűmagkeverék felhasználásával rézsű felületen.</t>
  </si>
  <si>
    <t xml:space="preserve">Tisztító alapidom I-1-CO ráccsal </t>
  </si>
  <si>
    <r>
      <t xml:space="preserve">PURECO Résfolyóka I-1 profil 500mag. 4000hossz 400/450szél.  </t>
    </r>
    <r>
      <rPr>
        <sz val="8"/>
        <rFont val="Arial CE"/>
        <family val="2"/>
        <charset val="238"/>
      </rPr>
      <t xml:space="preserve">                                   
Vasbeton 4m hosszú előregyártott elemekből.  Az I-1 profilú résfolyókánkat nagyobb igénybevételnek kitett burkolt felületek: autópályák, elsőrendű utak, alagutak, telephelyek, parkolók, stb. víztelenítésére fejlesztettük ki. Az elemek szakaszos réskialakítása nagyobb terhelhetőséget jelent,akár F 900 jelű közúti terhelésre méretezve, erős forgalom esetén is stabilitást biztosít.  A beépítésnél az aktuális beépítési előirásokon kívül az PURECO beépítési utasításait is figyelembe kell venni. A szakszerű beépítésnél (PURECO katalógus sz.) a folyóka  minden fellépő függőleges terhelést felvesz.    (</t>
    </r>
    <r>
      <rPr>
        <b/>
        <sz val="8"/>
        <rFont val="Arial CE"/>
        <family val="2"/>
        <charset val="238"/>
      </rPr>
      <t>"Q"</t>
    </r>
    <r>
      <rPr>
        <sz val="8"/>
        <rFont val="Arial CE"/>
        <family val="2"/>
        <charset val="238"/>
      </rPr>
      <t xml:space="preserve"> szakasz 20,00fm, </t>
    </r>
    <r>
      <rPr>
        <b/>
        <sz val="8"/>
        <rFont val="Arial CE"/>
        <family val="2"/>
        <charset val="238"/>
      </rPr>
      <t>"Y"</t>
    </r>
    <r>
      <rPr>
        <sz val="8"/>
        <rFont val="Arial CE"/>
        <family val="2"/>
        <charset val="238"/>
      </rPr>
      <t xml:space="preserve"> szakasz 20,00fm, </t>
    </r>
    <r>
      <rPr>
        <b/>
        <sz val="8"/>
        <rFont val="Arial CE"/>
        <family val="2"/>
        <charset val="238"/>
      </rPr>
      <t>"X"</t>
    </r>
    <r>
      <rPr>
        <sz val="8"/>
        <rFont val="Arial CE"/>
        <family val="2"/>
        <charset val="238"/>
      </rPr>
      <t xml:space="preserve"> szakasz 24,00fm) vagy ezzel egyenértékű</t>
    </r>
  </si>
  <si>
    <r>
      <t xml:space="preserve">LEIER Víznyelő aknaelemek (készül: 18db)  </t>
    </r>
    <r>
      <rPr>
        <sz val="8"/>
        <rFont val="Arial CE"/>
        <family val="2"/>
        <charset val="238"/>
      </rPr>
      <t>(vagy műszakilag egyenértékű típus)</t>
    </r>
  </si>
  <si>
    <r>
      <t>R102HFE_</t>
    </r>
    <r>
      <rPr>
        <b/>
        <sz val="8"/>
        <rFont val="Arial CE"/>
        <charset val="238"/>
      </rPr>
      <t>90</t>
    </r>
    <r>
      <rPr>
        <b/>
        <sz val="8"/>
        <rFont val="Arial CE"/>
        <family val="2"/>
        <charset val="238"/>
      </rPr>
      <t>/</t>
    </r>
    <r>
      <rPr>
        <sz val="8"/>
        <rFont val="Arial CE"/>
        <family val="2"/>
        <charset val="238"/>
      </rPr>
      <t>16_15-15/8 (egyedi magassági méret, a gyártóval egyeztetni)</t>
    </r>
  </si>
  <si>
    <r>
      <t>R102HFE_</t>
    </r>
    <r>
      <rPr>
        <b/>
        <sz val="8"/>
        <rFont val="Arial CE"/>
        <family val="2"/>
        <charset val="238"/>
      </rPr>
      <t>125/</t>
    </r>
    <r>
      <rPr>
        <sz val="8"/>
        <rFont val="Arial CE"/>
        <family val="2"/>
        <charset val="238"/>
      </rPr>
      <t>16_15-15/8 (egyedi magassági méret, a gyártóval egyeztetni)</t>
    </r>
  </si>
  <si>
    <r>
      <t xml:space="preserve">ROCLA vasbeton tartály Fenekelt csőből </t>
    </r>
    <r>
      <rPr>
        <b/>
        <i/>
        <sz val="10"/>
        <rFont val="Arial CE"/>
        <family val="2"/>
        <charset val="238"/>
      </rPr>
      <t xml:space="preserve"> R102HFE</t>
    </r>
    <r>
      <rPr>
        <b/>
        <i/>
        <sz val="8"/>
        <rFont val="Arial CE"/>
        <family val="2"/>
        <charset val="238"/>
      </rPr>
      <t xml:space="preserve"> (készül: 5db) </t>
    </r>
    <r>
      <rPr>
        <i/>
        <sz val="8"/>
        <rFont val="Arial CE"/>
        <family val="2"/>
        <charset val="238"/>
      </rPr>
      <t>(vagy műszakilag egyenértékű típus)</t>
    </r>
  </si>
  <si>
    <r>
      <t xml:space="preserve">E600 terhelésű fedlappal, szellőzéssel </t>
    </r>
    <r>
      <rPr>
        <sz val="8"/>
        <rFont val="Arial CE"/>
        <family val="2"/>
        <charset val="238"/>
      </rPr>
      <t>(vagy műszakilag egyenértékű típus)</t>
    </r>
  </si>
  <si>
    <t xml:space="preserve">DN 600-as C250 kN-s szellőzéssel  P-TOP Cesar köralakú aknafedlap , gyártva és bevizsgálva MSz EN124 szerint. Keret és fedél gömbgrafi tos öntöttvas, keretbe épített elasztomer zajcsillapító betéttel, automatikus zárásbiztosítás, egyszerű keret; biztonsági csukló – 80°-nál véletlen lecsapódás elleni védelem, nyitott állapotban 100°-nál rögzül; fedlap központosító egység; kiemelhető fedél.Keretmagasság: 75 mm, össztömeg: 48,9 kg.                                                                                                                                    Cikkszám: Szellőzéssel P11250D-1-A  </t>
  </si>
  <si>
    <t xml:space="preserve">DN 600-as E600 kN-s szellőzéssel  P-TOP Strong köralakú aknafedlap , gyártva és bevizsgálva MSz EN124 szerint. Keret és fedél gömbgrafi tos öntöttvas, keretbe épített elasztomer zajcsillapító betéttel, automatikus zárásbiztosítás, egyszerű keret; biztonsági csukló – 80°-nál véletlen lecsapódás elleni védelem, nyitott állapotban 100°-nál rögzül; fedlap központosító egység; kiemelhető fedél.Keretmagasság: 100 mm, össztömeg: 72,8 kg.                                                                                                                                    Cikkszám: Szellőzéssel P11600FDV </t>
  </si>
  <si>
    <t>1.167</t>
  </si>
  <si>
    <t>1.168</t>
  </si>
  <si>
    <t>1.238</t>
  </si>
  <si>
    <t>1.296</t>
  </si>
  <si>
    <t>1.297</t>
  </si>
  <si>
    <t>1.298</t>
  </si>
  <si>
    <t>1.299</t>
  </si>
  <si>
    <t>1.300</t>
  </si>
  <si>
    <t>Tereprendezés (a telekhatáron kívüli csonkavágány környezetében) összesen:</t>
  </si>
  <si>
    <t>Parkosítás (telekhatáron belül) összesen:</t>
  </si>
  <si>
    <t>Parkosítás (telekhatáron kívüli csonkavágány környezetében) összesen:</t>
  </si>
  <si>
    <t>30.</t>
  </si>
  <si>
    <t>Vámsátor és konténer javító alatti burkolat építése (térkő burkolat) összesen:</t>
  </si>
  <si>
    <t>Humuszos termőréteg, termőföld leszedése gépi erővel, bármely talajban, 30 cm vtg-ban, mozgatás 100-200 m között (Bh) - meglévő zöldfelületekről</t>
  </si>
  <si>
    <t>Járműre rakott humuszos termőföld elszállítása a jármű ürítésével … km távolságra, lerakással. Az anyag a Vállalkozó tulajdonába megy át, melyet saját céljaira fordíthat. Ő garantálja az anyag szakszerű tárolását, kezelését. Az esetleges lerakási (tárolási) díjat az egységárba be kell kalkulálni.</t>
  </si>
  <si>
    <r>
      <t>Földkitermelés bevágásban gépi erővel, bármely talajban,</t>
    </r>
    <r>
      <rPr>
        <sz val="8"/>
        <rFont val="Arial CE"/>
        <charset val="238"/>
      </rPr>
      <t xml:space="preserve"> változó</t>
    </r>
    <r>
      <rPr>
        <sz val="8"/>
        <rFont val="Arial CE"/>
        <family val="2"/>
        <charset val="238"/>
      </rPr>
      <t xml:space="preserve"> vastagságban a meglévő talajszerkezetnek megfelelően, mozgatás 50-200 m között
     - tónál: 3.220,00 m3 
     - szikk. kavics helyén: 2.192,00 m3</t>
    </r>
  </si>
  <si>
    <t>Földkitermelés anyagnyerő helyen, töltés készítés tömörítés nélkül, gépi erővel III. o. talajban, mozgatás 50-200 m között</t>
  </si>
  <si>
    <t>Kitermelt föld felrakása szállítóeszközre gépi erővel</t>
  </si>
  <si>
    <t>Járműre rakott föld beszállítása az építés helyére, lerakása - jármű ürítéssel a tervezett töltésekbe (zöldfelületek alatt) … km távolságról</t>
  </si>
  <si>
    <t>- A fenti tételek a TÓ1 földmunkáját tartalmazzák a kiszolgáló út széléig.
- Füvesítés és humusz terítés az alábbiak szerint került kiírásra:
     - tó rézsűre a befolyási szint felett,
     - tó melletti 0,50 m széles vízszintes sávra.
- A 0,8-1,00 m-nél mélyebb munkagödröket dúcolás védelme alatt lehet kiemelni.
- A TÓ1 jelű tóhoz árok nem tartozik.</t>
  </si>
  <si>
    <r>
      <t>Földkitermelés bevágásban gépi erővel, bármely talajban,</t>
    </r>
    <r>
      <rPr>
        <sz val="8"/>
        <rFont val="Arial CE"/>
        <charset val="238"/>
      </rPr>
      <t xml:space="preserve"> változó</t>
    </r>
    <r>
      <rPr>
        <sz val="8"/>
        <rFont val="Arial CE"/>
        <family val="2"/>
        <charset val="238"/>
      </rPr>
      <t xml:space="preserve"> vastagságban a meglévő talajszerkezetnek megfelelően, mozgatás 50-200 m között (szikk. kavics helyén)
- a tónál és ároknál: 2.540,00 m3
- tónál a szikk. kavics helyén: 1.547,00 m3
- ároknál a szikk. kavics helyén: 16,80 m3</t>
    </r>
  </si>
  <si>
    <t>A tó melletti padka felületének rendezése 1,00 m szélességben, kiegészítő kézi földmunkával</t>
  </si>
  <si>
    <t>30</t>
  </si>
  <si>
    <t>31</t>
  </si>
  <si>
    <t>- A fenti tételek a telekhatáron kívüli csonkavágány környezetében értendők (az új kavicsolt út szélétől a kialakítandó rámpa aljáig terjedő területen, lásd a 0-4/c keresztszelvényeket).
A tereprendezés a vasúttengelytől mért 3,00 m-től a telekhatár (kerítés) vonaláig tart.</t>
  </si>
  <si>
    <t>A fenti tételek a telekhatáron kívüli kavicsolt útra vonatkoznak.
A kavicsolt útnál a töltés föld a tulajdonképeni murva felület alá vonatkozik, az egyéb földmunkákat a vasútépítési terv tartalmazza.</t>
  </si>
  <si>
    <t>Süllyesztett szegély készítése alapárok kiemelésel, C20/25-32-X0-F1 min. beton alapgerendára és megtámasztó betonnal 40x20x15 cm előregy. quartz kopóréteges szegélyelemekkel, cementhabarcs hézagolással (vasúti vágányok között az útszélen + a főbejáratnál a burkolatszélek lezárása).</t>
  </si>
  <si>
    <t>A hídmérleg két hosszanti oldala mellé kiemelt szegélysor épül.
A szegélysorok mellett dilatációs hézagok kialakítása, rugalmas hézagkitöltéssel.</t>
  </si>
  <si>
    <t>- szembejövő forgalom:</t>
  </si>
  <si>
    <t>- állj, elsőbbségadás kötelező:</t>
  </si>
  <si>
    <t>- a vasúti átjárók előtt mindkét irányból kettős vasúti átjáró kezdete:</t>
  </si>
  <si>
    <t>- vasúti átjáró előjelző tábla 3 csíkkal</t>
  </si>
  <si>
    <t>- vasúti átjáró előjelző tábla 2 csíkkal</t>
  </si>
  <si>
    <t>- vasúti átjáró előjelző tábla 1 csíkkal</t>
  </si>
  <si>
    <t>- vasúti átjáró veszélyt jelző tábla</t>
  </si>
  <si>
    <t>- forgalomirányítás kézi sorompóval</t>
  </si>
  <si>
    <t>Közúti kiegészítő tábla felszerelése 1-1 bilincskészlettel, fényvisszaverő kivitelben</t>
  </si>
  <si>
    <t>- METRANS TERMINÁL feliratú kamion ábrával ellátott nyilat is ábrázoló tábla</t>
  </si>
  <si>
    <t>Útburkolati jelek felfestése fehér színű PLASTIROUTE festékkel a kiszolgáló út felületére
(- záró 0,12 m, ill. helyzetjelző 0,50 m szélességben) + stop feliratok</t>
  </si>
  <si>
    <t>Közúti acél vezetőkorlát korlátelem felszerelése horganyzott kivitelben 2,00 m-es elemek</t>
  </si>
  <si>
    <t>Kiemelt szegély készítése alapárok kiemelésével, C20/25-32-X0-F1 min. beton alapgerendával és megtámasztó betonnal 100x30x15 cm íveknél 25x30x15 cm előregy. quartz kopóréteges szegélyelemekből, cementhabarcs hézagolással (a burkolat széleken értendő)</t>
  </si>
  <si>
    <t>Semmelrock BEHATON térkő burkolat készítése előre elkészített 3 cm vtg. Z0/5 jelű zúzottkő ágyazaton bevibrálással, éles homok kihézagolással, vörös színben, 10 cm vtg. elemekből</t>
  </si>
  <si>
    <t>Útburkolati jelek felfestése fehér színű PLASTIROUTE festékkel, tartós jelként (a kamion parkolók elválasztása), ill. a felső úton 3 db nyíl</t>
  </si>
  <si>
    <t>- ábrája: tgk.</t>
  </si>
  <si>
    <t>Közúti kiegészítő jelzőtábla felszerelése 2-2 bilincskészlettel, fényvisszaverő kivitelben:</t>
  </si>
  <si>
    <t>- ábrája: személygépkocsi</t>
  </si>
  <si>
    <t>- elsőbbségadás kötelező</t>
  </si>
  <si>
    <t>- tehergépjárművel behajtani tilos</t>
  </si>
  <si>
    <t>Térkő burkolat készítése előre elkészített 3 cm vtg. Z0/5 jelű zúzottkő ágyazaton bevibrálással, éles homok kihézagolással, szürke színben, 8 cm vtg. elemekből (javasolt a Leier SERPENTINO térkő)</t>
  </si>
  <si>
    <t>- forgalomirányítás jelzőőrrel</t>
  </si>
  <si>
    <t>Kiemelt szegély készítése alapárok kiemelésével, C20/25-32-X0-F1 min. beton alapgerendával és megtámasztó betonnal 100x30x15 íveknél 25x30x15 cm előregyártott kéregerősített beton szegélyelemekből, cementhabarcs hézagolással (a konténer tároló helyek szélein értendő)</t>
  </si>
  <si>
    <r>
      <t>Talajjavító réteg tömörítése, tömörségi fok Tr</t>
    </r>
    <r>
      <rPr>
        <sz val="8"/>
        <rFont val="Symbol"/>
        <family val="1"/>
        <charset val="2"/>
      </rPr>
      <t>g</t>
    </r>
    <r>
      <rPr>
        <sz val="8"/>
        <rFont val="Arial CE"/>
        <charset val="238"/>
      </rPr>
      <t xml:space="preserve"> 95 % töm. fokra</t>
    </r>
  </si>
  <si>
    <t>50x50x3,8 cm méretű előregyártott betonlapok beépítése a Z0/5 jelű zúzalék ágyazaton
- vízórához: 6 db</t>
  </si>
  <si>
    <t>PARKOSÍTÁS (telekhatárokon kívüli csonkavágány környezetében)</t>
  </si>
  <si>
    <t>PARKOSÍTÁS (telekhatárokon kívüli csonkavágány környezetében) ÖSSZESEN:</t>
  </si>
  <si>
    <t>- A fenti tételek az új murva útburkolat melletti padkák, valamint a megszűnő kavicsolt út.</t>
  </si>
  <si>
    <t>VÁMSÁTOR ÉS KONTÉNERTÁROLÓ ALATTI BURKOLAT ÉPÍTÉSE (térkő burkolat)</t>
  </si>
  <si>
    <t>VÁMSÁTOR ÉS KONTÉNERTÁROLÓ ALATTI BURKOLAT ÉPÍTÉSE (térkő burkolat) ÖSSZESEN:</t>
  </si>
  <si>
    <t>FZKA 0/22 zúzottkő kiékelés készítése 5 cm vtg-ban, tömörítés Trgamma 95% töm. fokra</t>
  </si>
  <si>
    <t>A telephelyen belül meglévő aszfalt útburkolat aszfalt rétegének bontása ~10 cm vtg-ban.
- TÓ2 jelű tónál: 1.475,00 m2
- TÓ3 jelű tónál: 219,00 m2
- füvesítendő, parkosítandó területek alatt: 4.192,00 m2</t>
  </si>
  <si>
    <t>Aszfalt útburkolat alatti murva vagy zúzottkő alap bontása 30 cm vtg-ban (5.890,00 m2)</t>
  </si>
  <si>
    <t>csop.</t>
  </si>
  <si>
    <r>
      <t>Földkitermelés bevágásban gépi erővel, bármely talajban,</t>
    </r>
    <r>
      <rPr>
        <sz val="8"/>
        <rFont val="Arial CE"/>
        <charset val="238"/>
      </rPr>
      <t xml:space="preserve"> változó</t>
    </r>
    <r>
      <rPr>
        <sz val="8"/>
        <rFont val="Arial CE"/>
        <family val="2"/>
        <charset val="238"/>
      </rPr>
      <t xml:space="preserve"> vastagságban a meglévő talajszerkezetnek megfelelően, mozgatás 50-200 m között:
- a tónál és ároknál: 670,00 m3
- tónál a szikk. kavics helyén: 356,00 m3
- ároknál a szikk. kavics helyén: 55,00 m3</t>
    </r>
  </si>
  <si>
    <t>Tereprendezés jellegű földművek létesítése kitermeléssel tömörítés nélkül III. o. talajban 0-50,0 m közötti mozgatással, 5 cm vtg-ban</t>
  </si>
  <si>
    <t>- A tavak TÓ1, TÓ2 és TÓ3, ill. a hozájuk tartozó árkok rézsűinek rendezését és humuszolását a 03., 04. és 05. tételcsoportok tartalmazzák.
- A fenti mennyiségek a telekhatáron (kerítésen) belüli parkosítandó felületekre vonatkoznak, a tó rézsűk kivételével, azok külön szerepelnek.</t>
  </si>
  <si>
    <r>
      <t xml:space="preserve">Füvesítés pázsitnak, kertészeti módszerekkel kevert 5 dkg/m2 fűmagkeverék felhasználásával vízszintes felületen.
- felső oldal (árok felőli oldal 1,00 m szélességben): 370,00 m    </t>
    </r>
    <r>
      <rPr>
        <sz val="8"/>
        <color rgb="FFFF0000"/>
        <rFont val="Arial"/>
        <family val="2"/>
        <charset val="238"/>
      </rPr>
      <t xml:space="preserve"> </t>
    </r>
    <r>
      <rPr>
        <sz val="8"/>
        <rFont val="Arial"/>
        <family val="2"/>
        <charset val="238"/>
      </rPr>
      <t>370,00 m2
- alsó oldal (2,00 m szélességben):                           370,00 m     740,00 m2
- bal oldal (1,00 m szélességben):                             270,00 m     270,00 m2
- jobb oldal (1,00 m szélességben)                            190,00 m     190,00 m2</t>
    </r>
  </si>
  <si>
    <t>- A fenti tételek a telekhatáron kívül, a kerítés és a csonkavágány melletti, vasúthoz tartozó terület között értendők.</t>
  </si>
  <si>
    <t>Átadási terv készítése az útburkolatok, tároló területek, parkolók és járdák digitális geodéziai bemérésével, minősítési adatainak átadásával</t>
  </si>
  <si>
    <t xml:space="preserve">OPTIKA, 0,4kV, 22kV VÉDŐCSŐ ÉPÍTÉSE </t>
  </si>
  <si>
    <r>
      <t>Föld- és sziklamunka</t>
    </r>
    <r>
      <rPr>
        <sz val="8.5"/>
        <rFont val="Arial CE"/>
        <family val="2"/>
        <charset val="238"/>
      </rPr>
      <t xml:space="preserve"> (OPTIKA védőcsőhöz)</t>
    </r>
  </si>
  <si>
    <r>
      <t xml:space="preserve">Közművezetékek és szerelvények  </t>
    </r>
    <r>
      <rPr>
        <sz val="8.5"/>
        <rFont val="Arial CE"/>
        <family val="2"/>
        <charset val="238"/>
      </rPr>
      <t>(OPTIKA, 0,4 Kv, 22kV)</t>
    </r>
  </si>
  <si>
    <r>
      <rPr>
        <b/>
        <sz val="8"/>
        <rFont val="Arial CE"/>
        <family val="2"/>
        <charset val="238"/>
      </rPr>
      <t>KOPOFLEX® - hajlékony kétköpenyű cső</t>
    </r>
    <r>
      <rPr>
        <sz val="8"/>
        <rFont val="Arial CE"/>
        <family val="2"/>
        <charset val="238"/>
      </rPr>
      <t xml:space="preserve"> (Minden tekercsben behúzószál és összekötőelem található.)</t>
    </r>
  </si>
  <si>
    <t>dn 40 KF 09040_BA piros  (0,4 Kv)</t>
  </si>
  <si>
    <t>dn 50 KF 09050_BA piros (optika)</t>
  </si>
  <si>
    <t>dn 63 KF 09063_BA piros (0,4 Kv)</t>
  </si>
  <si>
    <t>dn 110 KF 09110_BA piros (0,4 kV)</t>
  </si>
  <si>
    <t>dn 160 KF 09160_BA piros (0,4kV)</t>
  </si>
  <si>
    <t>dn 160 KF 09160_BA piros (22kV)</t>
  </si>
  <si>
    <r>
      <rPr>
        <b/>
        <sz val="8"/>
        <rFont val="Arial CE"/>
        <family val="2"/>
        <charset val="238"/>
      </rPr>
      <t xml:space="preserve">A JET-VILL Kft. Által forgalmazott Kábelakna  </t>
    </r>
    <r>
      <rPr>
        <sz val="8"/>
        <rFont val="Arial CE"/>
        <family val="2"/>
        <charset val="238"/>
      </rPr>
      <t xml:space="preserve">                                                                                                                                            Szélesség 	400 – 1600 mm
Mélység 	1000mm
Teherbírás 	B 125
Fedélkialakítás 	öntöttvas                                             
Felépítés 	                                                                                                                                                                                                                                                                                                                                                                                                                                                                                                                                     1. fedél
2. acélkeret
3. PC fejkeret
4. PC keretelemek
5. PC fenéklemez
opció 1 	fedélszintező
opció 2 	zárhatóság</t>
    </r>
  </si>
  <si>
    <t xml:space="preserve">EK 368 	400 × 650 </t>
  </si>
  <si>
    <t>EK 328 	800 × 800</t>
  </si>
  <si>
    <t>EK 508-M/S/P 	800 × 1165 mm</t>
  </si>
  <si>
    <t>EK 708-M/S/P 	800 × 1600 mm</t>
  </si>
  <si>
    <t xml:space="preserve">Beton fűzőakna vasbeton munka </t>
  </si>
  <si>
    <t>Helyszíni beton és vb. munka (elektromos fűzőakna)                                                                                                                                                   Vb. tolózárakna 1,20x1,20x1,20 m belmérettel, 800x800 mm-es öntöttvas zárható fedlappal, beépített koracél hágcsóval, E600kN teherbírású födémmel</t>
  </si>
  <si>
    <t>Helyszíni beton és vb. munka (elektromos fűzőakna)                                                                                                                                           Vb. tolózárakna 1,20x1,20x1,20 m belmérettel, 800x800 mm-es öntöttvas zárható fedlappal, beépített koracél hágcsóval, C250kN teherbírású födémmel</t>
  </si>
  <si>
    <t>Helyszíni beton és vb. munka (elektromos fűzőakna)                                                                                                                                            Vb. tolózárakna 1,50x1,50x1,20 m belmérettel, 800x800 mm-es öntöttvas zárható fedlappal, beépített koracél hágcsóval, C250kN teherbírású födémmel</t>
  </si>
  <si>
    <t>Monolit vasbeton aknák készítése C30/37-24-XF1-XC1-XV1-XA2 betonminőségből, zsaluzással,  függőleges és vízszintes felülettel, betonacél felhasználással (B500B), terv szerinti méretekkel.</t>
  </si>
  <si>
    <t>Akna fedlap vastagság: 20cm</t>
  </si>
  <si>
    <t>Akna fal vastagság: 25cm</t>
  </si>
  <si>
    <t>Akna alaplemez vastagság: 25cm</t>
  </si>
  <si>
    <t>A betont szakszerűen vibrálni / tömöríteni; Felület: nyersbeton minőségű.</t>
  </si>
  <si>
    <t>Zsaluzat: zsalurendszer.</t>
  </si>
  <si>
    <t>Befejező munka</t>
  </si>
  <si>
    <t>Műanyag kábeljelző szalag védőcső fölé</t>
  </si>
  <si>
    <t>Megépített fúzőaknák és védőcsövek digitális bemérése és dokumentálása az átadási tervhez</t>
  </si>
  <si>
    <t>- A 0,4kV és a 22kV földmunka kiírását a szaktervezők költségvetése tartalmazza.</t>
  </si>
  <si>
    <t>OPTIKA, 0,4kV, 22kV VÉDŐCSŐ ÉPÍTÉSE ÖSSZESEN:</t>
  </si>
  <si>
    <t>Munkaárok földkiemelése közmű nélküli területen gépi erővel,, kiegészítő kézi munkával, bármely konzisztenciájú, I-IV. oszt. talajban, 3,00 m mélységig (a kitermelt föld tárolása az építési telken. Szállítási távolság építési helyszínen belül max. 100 m-re</t>
  </si>
  <si>
    <t>Feleslegessé váló föld felrakása gépkocsira, I-IV. oszt. talajban, géppel.</t>
  </si>
  <si>
    <t>Járműre rakott föld szállítása, jármű ürítésével, I-IV. oszt. talaj  Az anyag a vállalkozó tulajdonába megy át, amelyet saját céljaira fordíthat. A vállakozó garantálja az anyag megfelelő eltávolítását, kezelését az esetleges tárolási díjat (lerakási díj) az egységárba be kell kalkulálni</t>
  </si>
  <si>
    <t>Tükör készítése tömörítés nélkül, kézi munkával, sík felületen, I-IV. oszt. talajban</t>
  </si>
  <si>
    <t xml:space="preserve">Földvisszatöltés munkagödörbe vagy árokba, tömörítés nélkül, réteges elterítéssel, I-IV. oszt. talajban, kézi erővel, az anyag súlypontja karoláson belül, a vezeték felett és mellett 50 cm vastagságig megszűnő szikk. </t>
  </si>
  <si>
    <t>Konténer alapok alatti pályaszerkezetek és a köröttük lévő területek rendezése összesen:</t>
  </si>
  <si>
    <r>
      <t>Földkitermelés bevágásban gépi erővel, bármely talajban,</t>
    </r>
    <r>
      <rPr>
        <sz val="8"/>
        <rFont val="Arial CE"/>
        <charset val="238"/>
      </rPr>
      <t xml:space="preserve"> változó</t>
    </r>
    <r>
      <rPr>
        <sz val="8"/>
        <rFont val="Arial CE"/>
        <family val="2"/>
        <charset val="238"/>
      </rPr>
      <t xml:space="preserve"> vastagságban a meglévő talajszerkezetnek megfelelően, mozgatás 50-200 m között (Bf)
- a tavak és árkok kivételével a többi felületen: 7.790,00 m3
- tavak és a hozzájuk tartozó árkok humuszolt felületei alatt: 306,00 m3
- konténer alapok alatt és környezetében: 353,00 m3</t>
    </r>
  </si>
  <si>
    <t>Geotextília beépítése GKR-3 jelű:
- kiszolgáló útnál: 10.160,00 m2
- konténer tároló területnél: 37.865,00 m2
- kamion parkolónál: 2.067,00 m2
- szgk. parkolónál: 681,00 m2
- szgk. parkoló kiszolgálló útnál: 629,00 m2
- útépítés beton burkolatnál: 104,00 m2
- hídmérleg alatt: 92,00 m2
- vámsátor és konténerjavító alatt: 687,00 m2
- térkő terelőszigetnél: 64,00 m2
- konténer tároló területeknél az alapok alatt (kiírás külön a 16. pont alatt) 0 m2
- iroda épület alatt: 310,00 m2</t>
  </si>
  <si>
    <t>Telephelyen kevert hidraulikus kötőanyagú stabilizált réteg készítése 25 cm vtg-ban 2 m-nél nagyobb szélességben CKt-4 jelű keverékből tömörítéssel útburkolatok alatt, az e-UT 06.03.53 - Kötőanyag nélküli és hidraulikus kötőanyagú burkolatalapok Útügyi Műszaki Előírás szerint (felső réteg).</t>
  </si>
  <si>
    <t>Telephelyen kevert hidraulikus kötőanyagút stabilizált réteg készítése 25 cm vtg-ban 2 m-nél nagyobb szélességben CKt-4 jelű keverékből tömörítéssel útburkolatok alatt, az e-UT 06.03.53 - Kötőanyag nélküli és hidraulikus kötőanyagú burkolatalapok Útügyi Műszaki Előírás szerint.</t>
  </si>
  <si>
    <t>Telephelyen kevert hidraulikus kötőanyagú stabilizált réteg készítése 30 cm vtg-ban 2 m-nél nagyobb szélességben CKt-4 jelű keverékből tömörítéssel útburkolatok alatt, az e-UT 06.03.53 - Kötőanyag nélküli és hidraulikus kötőanyagú burkolatalapok Útügyi Műszaki Előírás szerint (felső réteg).</t>
  </si>
  <si>
    <t>Telephelyen kevert hidraulikus kötőanyagút stabilizált réteg készítése 20 cm vtg-ban 2 m-nél nagyobb szélességben CKt-4 jelű keverékből tömörítéssel útburkolatok alatt, az e-UT 06.03.53 - Kötőanyag nélküli és hidraulikus kötőanyagú burkolatalapok Útügyi Műszaki Előírás szerint.</t>
  </si>
  <si>
    <t>- A fenti terület a terven lila színnel jelölt.
- A tervezett CKt alapréteget a kiemelt szegélysortól 5 cm elhagyással kell megépíteni.
- A CKt alapréteget és a kiselemes burkolatot a vonatkozó szabvány előírásai szerint kell megépíteni.
          - e-UT 06.03.53:2025 Kötőanyag nélküli és hidraulikus kötőanyagú burkolat alapok
          - e-UT 06.03.43: 2022 Kiselemes burkolatok</t>
  </si>
  <si>
    <t>- A fenti terület a terven okkersárga színnel jelölt.
- A süllyesztett szegélysor építését a kiszolgáló út építés tételei tartalmazzák.
- A tervezett CKt alapréteget a kiemelt szegélysortól 5 cm elhagyással kell megépíteni.
- A CKt alapréteget és a kiselemes burkolatot a vonatkozó szabvány előírásai szerint kell megépíteni.
          - e-UT 06.03.53:2025 Kötőanyag nélküli és hidraulikus kötőanyagú burkolat alapok
          - e-UT 06.03.43: 2022 Kiselemes burkolatok</t>
  </si>
  <si>
    <t>Telephelyen kevert hidraulikus kötőanyagú stabilizált réteg készítése 30 cm vtg-ban 2 m-nél nagyobb szélességben CKt-4 jelű keverékből tömörítéssel útburkolatok alatt, az e-UT 06.03.53 - Kötőanyag nélküli és hidraulikus kötőanyagú burkolatalapok Útügyi Műszaki Előírás szerint.</t>
  </si>
  <si>
    <t>- A kiírt beton burkolat az olajlefejtő és kiszolgálótér felület (a terven világoskék színnel jelölt).
- A konténer alatti vasalt beton burkolat építését az ACIS PLAN Kft. által készített terv, ill. költségvetés tartalmazza.
- A tervezett CKt alapréteget a kiemelt szegélysortól 5 cm elhagyásával kell megépíteni.
- A burkolatok dilatációs hézagait a tételeknél leírtak szerint kell kialakítani.
- A beton burkolat építésénél az érvényben lévő szabványokat és Útügyi Műszaki Előírásokat maradéktalanul be kell tartani.
- A folyókát a gyártó beépítési utasítása szerint kell beépíteni a burkolatokba.
- A CKt alapréteget a vonatkozó szabvány előírásai szerint kell megépíteni. (e-UT 06.03.53:2025 Kötőanyag nélküli és hidraulikus kötőanyagú burkolat alapok)</t>
  </si>
  <si>
    <t>Telephelyen kevert hidraulikus kötőanyagú stabilizált réteg készítése 20 cm vtg-ban 2 m-nél nagyobb szélességben CKt-4 jelű keverékből tömörítéssel útburkolatok alatt, az e-UT 06.03.53 - Kötőanyag nélküli és hidraulikus kötőanyagú burkolatalapok Útügyi Műszaki Előírás szerint.</t>
  </si>
  <si>
    <t>- A fenti mennyiségek a hídmérleg melletti térkő terelőszigetre vonatkoznak.
- A CKt alapréteget és a kiselemes burkolatot a vonatkozó szabvány előírásai szerint kell megépíteni.
- A CKt réteget a kiemelt szegélysortól 5 cm elhagyásával kell megépíteni.
          - e-UT 06.03.53:2025 Kötőanyag nélküli és hidraulikus kötőanyagú burkolat alapok
          - e-UT 06.03.43: 2022 Kiselemes burkolatok</t>
  </si>
  <si>
    <t>KONTÉNER ALAPOK ALATTI PÁLYASZERKEZETEK ÉS A KÖRÖTTÜK LÉVŐ TERÜLETEK RENDEZÉSE</t>
  </si>
  <si>
    <t>KONTÉNER ALAPOK ALATTI PÁLYASZERKEZETEK ÉS A KÖRÖTTÜK LÉVŐ TERÜLETEK RENDEZÉSE ÖSSZESEN:</t>
  </si>
  <si>
    <r>
      <t>Pályaszerkezet építése előtt a tükörszinten tömörség és teherbírás mérése az e-UT 06.02.11:2022 Közutak létesítésének általános geotechnikai szabályai Útügyi Műszaki Előírás szerint. A megkövetelt tömörségi fok Tr</t>
    </r>
    <r>
      <rPr>
        <sz val="8"/>
        <rFont val="Symbol"/>
        <family val="1"/>
        <charset val="2"/>
      </rPr>
      <t>r</t>
    </r>
    <r>
      <rPr>
        <sz val="8"/>
        <rFont val="Arial CE"/>
        <family val="2"/>
        <charset val="238"/>
      </rPr>
      <t>=96 %, E</t>
    </r>
    <r>
      <rPr>
        <vertAlign val="subscript"/>
        <sz val="8"/>
        <rFont val="Arial CE"/>
        <charset val="238"/>
      </rPr>
      <t>2m</t>
    </r>
    <r>
      <rPr>
        <sz val="8"/>
        <rFont val="Arial CE"/>
        <family val="2"/>
        <charset val="238"/>
      </rPr>
      <t xml:space="preserve"> legalább 60 Mpa (a zöldfelületekre eső CKt alapok alatt) - 2.350,00 m2</t>
    </r>
  </si>
  <si>
    <t>Tükör készítése tömörítés nélkül III. o. talajban
- a zöldfelületekre eső konténer alapok alatt: 2.347,00 m2
- kiemelt szegélysor építésénél: 65,00 m2</t>
  </si>
  <si>
    <t>Talajjavító réteg készítése homokos kavicsból 15 cm vtg-ban (a CKt alapok alatt)</t>
  </si>
  <si>
    <t>Talajjavító réteg tömörítése Trgamma 95 % töm. fokra</t>
  </si>
  <si>
    <t>Mészkő murva réteg készítése 15 cm vtg-ban 35/55 mm szemn. anyagból, tömörítés nélkül a konténer alapok között és körül (14.450,00 m2)</t>
  </si>
  <si>
    <t>Geotextília beépítése GKR-3 jelű a homokos kavics talajjavító réteg fölé</t>
  </si>
  <si>
    <t>Tükör készítése tömörítés nélkül I- IV. o. talajban</t>
  </si>
  <si>
    <t>Fás-bokros területek írtása, gallyazás és darabolás, összegyűjtés, tuskó kiszedése, szállításra alkalmas darabolása, felrakása szállítóeszközre, elszállítás … km távolságra, gödrökbe földfeltöltés</t>
  </si>
  <si>
    <t>Humuszos termőréteg, termőföld leszedése, gépi erővel, bármely talajban, 40 cm vtg-ban, mozgatás 100-200 m között (Bh) - meglévő zöld felületekről
- a burkolatok, épületek, járdák, beton burkolatok, hídmérleg, stb. és zöldfelületeknél: 16.800,00 m3
- a csonkavágánynál és a m. murva útnál: 200,00 m3
- a konténer alapok alatt és környezetében: 1.508,00 m3
- a darupályatartó alapok alatt: 240,00 m3</t>
  </si>
  <si>
    <t>CKh helyszíni cementstabilizáció (80 kg/m3 cementadagolással) készítése, helyszínre behordott homokos kavics feltöltés bedolgozásával, 50 cm vtg-ban (az e-UT 06.03.53 - Kötőanyag nélküli és hidraulikus kötőanyagú burkolatalapok Útügyi Műszaki Előírás szerint.
- kiszolgáló útnál: 4.487,00 m3
- konténer tároló területnél az alapok alatt: 0 m3 (CKt-ként kiírva a 16. pont alatt)
- kamion parkolónál: 861,00 m3
- szgk. parkolónál: 284,00 m3
- szgk. parkoló kiszolgálló útnál: 262,00 m3
- útépítés beton burkolatnál: 49,00 m3
- hídmérleg alatt: 40,00 m3
- vámsátor és konténerjavító alatt: 286,00 m3
- térkő terelőszigetnél: 27,00 m3
- konténertároló területnél: 15.930,00 m3</t>
  </si>
  <si>
    <t>Mészkő murva feltöltés készítése a CKh rétegek alatt változó vtg-ban, rétegenkénti terítéssel, tömörítés nélkül (max rétegvastagság 25 cm)
- kiszolgáló útnál: 6.510,00 m3
- konténer tároló területnél: 11.345,00 m3
- kamion parkolónál: 508,00 m3
- szgk. parkolónál és kiszolgáló útnál: 664,00 m3
- térkő járdák alatt: 66,00 m3
- kavics járdák alatt: 149,00 m3
- útépítés beton burkolatnál: 49,00 m3
- hídmérleg alatt: 29,00 m3
- vámsátor és konténerjavító alatt: 343,00 m3
- térkő terelőszigetnél: 75,00 m3
- konténer alapok és konténerek alatti felületeknél: 0 m3
- iroda épület alatt: 248,00 m3
- porta konténer alatt: 20,00 m3
- darupályatartó alapok alatt: 710,00 m3</t>
  </si>
  <si>
    <r>
      <t xml:space="preserve">Járműre rakott föld belszállítása a </t>
    </r>
    <r>
      <rPr>
        <sz val="8"/>
        <rFont val="Arial CE"/>
        <charset val="238"/>
      </rPr>
      <t>helyszíni depónia helyre, mozgatás … m távolságra.</t>
    </r>
  </si>
  <si>
    <t>A járműre rakott föld beszállítása az építkezés helyszínére , lerakása - jármű ürítéssel a tervezett töltésekbe … km távolságról</t>
  </si>
  <si>
    <t>A járműre rakott föld beszállítása az építkezés helyszínére, lerakása - jármű ürítéssel a tervezett töltésekbe … km távolságról</t>
  </si>
  <si>
    <t>Telephelyen kevert hidraulikus kötőanyagú stabilizált réteg készítése 1,00 ill. 0,52 m vtg-ban rétegenkénti terítéssel 2 m-nél nagyobb szélességben CKt-4 jelű keverékből tömörítéssel útburkolatok alatt, az e-UT 06.03.53 - Kötőanyag nélküli és hidraulikus kötőanyagú burkolatalapok Útügyi Műszaki Előírás szerint (alapok alatt 3,35 ill. 3,80 m szélességben, ahol az alapok zöldfelületekre kerülnek</t>
  </si>
  <si>
    <t>- A térkő burkolat típusa és színe a T. Megbízó választása szerinti.
- A fenti tételek az iroda a sofőrpihenő és admin. épület melletti, továbbá a porta épület előtti és a hídmérleg melletti járdákra vonatkoznak.
- A tervezett CKt alapréteget a kerti szegélysortól 5 cm elhagyással kell megépíteni (lásd a mintakeresztszelvény szerint).
- A CKt alapréteget és a kiselemes burkolatot a vonatkozó szabvány előírásai szerint kell megépíteni.
          - e-UT 06.03.53:2025 Kötőanyag nélküli és hidraulikus kötőanyagú burkolat alapok
          - e-UT 06.03.43: 2022 Kiselemes burkolatok</t>
  </si>
  <si>
    <t>- A fenti terület a terven világos szürke színnel jelölt.
- A tervezett CKt alapréteget az alap síkjától 5 cm elhagyással kell megépíteni.
- A CKt alapréteget a vonatkozó szabvány előírásai szerint kell megépíteni.
          - e-UT 06.03.53:2025 Kötőanyag nélküli és hidraulikus kötőanyagú burkolat alapok
          - e-UT 06.03.43: 2022 Kiselemes burkolatok</t>
  </si>
  <si>
    <t>Járműre rakott humuszos termőföld elszállítása a jármű űrítésével … km távolságra, lerakással.
Az anyag a Vállalkozó tulajdonába megy át, melyet saját céljaira fodíthat. Ő garantálja az anyag szakszerű tárolását, kezelését. Az esetleges lerakási díjat az egységárba be kell kalkulálni.</t>
  </si>
  <si>
    <r>
      <t>Töltéstömörítés "T1, T2, T3" tömörítési talajosztályban Tr</t>
    </r>
    <r>
      <rPr>
        <sz val="8"/>
        <rFont val="Symbol"/>
        <family val="1"/>
        <charset val="2"/>
      </rPr>
      <t>r</t>
    </r>
    <r>
      <rPr>
        <sz val="8"/>
        <rFont val="Arial"/>
        <family val="2"/>
        <charset val="238"/>
      </rPr>
      <t>=85% tömörségi fokra réteges terítés mellett. Max beépítési rétegvastagság 25 cm. MSZ előírásai MSZ 15.105, 14045/11, 15032, 14045/6,7,8 4488, 11337, 15.104, 9049, valamint az e-UT 06.02.11:2022 Közutak létesítésének általános geotechnikai szabályai Útügyi Műszaki Előírás szerint.</t>
    </r>
  </si>
  <si>
    <r>
      <t>Járműre rakott föld belszállítása töltésbe</t>
    </r>
    <r>
      <rPr>
        <sz val="8"/>
        <rFont val="Arial CE"/>
        <charset val="238"/>
      </rPr>
      <t>, mozgatás … m távolságra.</t>
    </r>
  </si>
  <si>
    <t>- Betula Pendula - nyírfa:</t>
  </si>
  <si>
    <t>- A fenti tételek a TÓ3 és a kapcsolódó árok földmunkáját tartalmazzák.
- Füvesítés és humusz terítés az alábbiak szerint került kiírásra:
     - tó rézsűre a befolyási szint felett,
     - az árokrézsűre a befolyási szint felett.
- A 0,8-1,00 m-nél mélyebb munkagödröket dúcolás védelme alatt lehet kiemelni.</t>
  </si>
  <si>
    <t>1.301</t>
  </si>
  <si>
    <t/>
  </si>
  <si>
    <t>31.</t>
  </si>
  <si>
    <t>Optika, 0,4kV, 22kV védőcső építése összesen:</t>
  </si>
  <si>
    <r>
      <t xml:space="preserve">Rákötés a meglévő </t>
    </r>
    <r>
      <rPr>
        <sz val="8"/>
        <rFont val="Arial"/>
        <family val="2"/>
        <charset val="238"/>
      </rPr>
      <t>ø</t>
    </r>
    <r>
      <rPr>
        <sz val="8"/>
        <rFont val="Arial CE"/>
        <family val="2"/>
        <charset val="238"/>
      </rPr>
      <t xml:space="preserve"> </t>
    </r>
    <r>
      <rPr>
        <sz val="8"/>
        <rFont val="Arial"/>
        <family val="2"/>
        <charset val="238"/>
      </rPr>
      <t>nyómócsőre .</t>
    </r>
    <r>
      <rPr>
        <sz val="8"/>
        <rFont val="Arial CE"/>
        <family val="2"/>
        <charset val="238"/>
      </rPr>
      <t xml:space="preserve"> A kivitelezést a helyi regionális Vízmű szakemberei végezhetik. Az összekötés alatt a meglévő hálózat ideiglenes lezárása. A meglévő Ø350 nyomóvezeték feltárása, rákötés új gerinccel idomokkal. A mennyIségek pontos elszámolása a műszaki ellenőr irásos igazolása alapján történik.   </t>
    </r>
  </si>
  <si>
    <t>Kitermelt humusz felrakása, szállítóeszközre gépi erővel</t>
  </si>
  <si>
    <t>Járműre rakott föld elszállítása a helyszíni depóniahelyre</t>
  </si>
  <si>
    <r>
      <t xml:space="preserve">Földkitermelés depóniahelyen, járműre rakással, mozgatás 50-200 m közötti távolsággal, töltésépítés tömörítés nélkül, a beépített anyag réteges elterítésével, tömörítés nélkül (Tf)
</t>
    </r>
    <r>
      <rPr>
        <u/>
        <sz val="8"/>
        <rFont val="Arial CE"/>
        <family val="2"/>
        <charset val="238"/>
      </rPr>
      <t>A töltés föld számolása:</t>
    </r>
    <r>
      <rPr>
        <sz val="8"/>
        <rFont val="Arial CE"/>
        <family val="2"/>
        <charset val="238"/>
      </rPr>
      <t xml:space="preserve">
- régészeti feltárások helyének földfeltöltése (1,10 m vtg-ban): 1.358,00 m3
- a terület É-i oldalán lévő földárok betöltése: 125,00 m3
- telken belüli területeken: 21.900,00 m3
- konténer alapok alatt és környezetében: 19.440,00 m3
</t>
    </r>
    <r>
      <rPr>
        <u/>
        <sz val="8"/>
        <rFont val="Arial CE"/>
        <family val="2"/>
        <charset val="238"/>
      </rPr>
      <t xml:space="preserve">- telken kívüli területeknél: 1.018,00 m3                                                                </t>
    </r>
    <r>
      <rPr>
        <sz val="8"/>
        <rFont val="Arial CE"/>
        <family val="2"/>
        <charset val="238"/>
      </rPr>
      <t xml:space="preserve">
ÖSSZESEN: 43.841,00 m3, ebből levonás a helyszíni bevágás föld = 25.101,00 m3 → marad 18740,00 m3</t>
    </r>
  </si>
  <si>
    <t>- A konténer alapok közötti feltöltés felső 15 cm vtg-a mészkő murva, míg az alatt földfeltöltés tervezett, a pályaszint - 2,00 m mélységtől.
- A földfeltöltést a helyszínen tárolt bevágás földből lehet biztosítani.
- A konténer alapok alatti CKt réteg alá 15 cm vtg. homokos kavics ill. arra geotextília kerül beépítésre 0,50 - 0,50 m túlnyúlással a zöldfelületekre eső részeknél.
- A darupálya alapok alatti földmunka Bh = 240,00 m3, a 02.01.1. pont alatt, míg a mészkő murva feltöltés Trá = 710,00 m3 02.01.7. pont alatt került kiírásra.</t>
  </si>
  <si>
    <t>Telephelyen kevert hidraulikus kötőanyagút stabilizált réteg készítése 15 cm vtg-ban 2 m-nél nagyobb szélességben CKt-2 jelű keverékből tömörítéssel útburkolatok alatt, mikró repesztéssel, az e-UT 06.03.53 - Kötőanyag nélküli és hidraulikus kötőanyagú burkolatalapok Útügyi Műszaki Előírás szerint.</t>
  </si>
  <si>
    <t>FZKA 0/63 zúzottkő alap készítése 10 cm vtg-ban változó szélességben, 35/55 szemnagyságú anyagból, tömörítés Trgamma 95% töm. fokra</t>
  </si>
  <si>
    <r>
      <t xml:space="preserve">- Az építés megkezdése előtt a kapu környezetében meglévő közműveket, </t>
    </r>
    <r>
      <rPr>
        <b/>
        <u/>
        <sz val="8"/>
        <rFont val="Arial"/>
        <family val="2"/>
        <charset val="238"/>
      </rPr>
      <t>kézi</t>
    </r>
    <r>
      <rPr>
        <sz val="8"/>
        <rFont val="Arial"/>
        <family val="2"/>
        <charset val="238"/>
      </rPr>
      <t xml:space="preserve"> kutatóárkokkal fel kell tárni, az üzemeltetők szakfelügyelete mellett.
 A közművek esetleges kiváltásáról vagy védelembe helyezéséről az üzemeltető dönt.
- A tervezési területen lévő fák már részben kivágásra kerültek, de vannak még fás-bokros területek, ill. a kivágott fák bentmaradó gyökerei is.
A kivágások és gyökér kiszedések mennyisége csak a munkák végzése során határozható meg, ezért a tényleges elszámolása a műszaki ellenőr igazolása alapján történik.
- A tervezési területen 2 db vastraverz található, ill. egyéb közvilágítási oszlopok, melyek közül a tervezett burkolatokba kerülők bontandók, az összes járulékos munkával együtt.
Bontandó továbbá még a már bontott épületek, hídmérleg, aknák, gázfogadó, stb., kapcsoló szekrények, ill. azok tartozékai,  stb.
A költségvetés a fenti bontási munkákat nem tartalmazza, csak a sorompó áthelyezést.
- A bontott aszfalt és beton burkolatok felülete és vastagsága csak becsült, így a tényleges bontott mennyiség (m3) a költségvetésben kiírthoz eltérhet. A pontos mennyiség (m3) a bontáskor határozható meg.
- A bontott beton törmeléket minősíteni kell majd, amennyiben megfelelő, úgy az új burkolatok alsó rétegébe beépíthető. Ez esetben az ott kiírt menyiségből levonandó (11,10 + 17,40 = 28,50 m3).</t>
    </r>
  </si>
  <si>
    <r>
      <t>TEREPRENDEZÉS</t>
    </r>
    <r>
      <rPr>
        <b/>
        <sz val="11"/>
        <rFont val="Arial CE"/>
        <charset val="238"/>
      </rPr>
      <t xml:space="preserve"> (a telekhatáron kívüli VIII. sz. csonkavágány környezetében) </t>
    </r>
  </si>
  <si>
    <t>- A fenti terület a terven sötétszürke színnel jelölt.
- A szegélyek alap és megtámasztó betonja 20-20 cm legyen.
- A sorompók építését jelen költségvetés nem tartalmazza, azokhoz külön szakági terv készítendő.
- A hídmérleg terveit és költségvetés kiírását a csatlakozó szakági terv tartalmazza.
- A tervezett CKt alaprétegeket a kiemelt szegélysortól 5 cm elhagyással kell megépíteni.
- A CKt alapréteget és a kiselemes burkolatot a vonatkozó szabványok előírásai szerint kell megépíteni.
          - e-UT 06.03.53:2025 Kötőanyag nélküli és hidraulikus kötőanyagú burkolat alapok
          - e-UT 06.03.43: 2022 Kiselemes burkolatok</t>
  </si>
  <si>
    <t>- A fenti terület a terven világos szürke színnel jelölt.
- A szegélyek alap és megtámasztó betonja 20-20 cm legyen.
- A tervezett CKt alapréteget a kiemelt szegélysortól 5 cm elhagyással kell megépíteni (lásd a mintakeresztszelvény szerint).
- A vápa vonalakba süllyesztett szegélysorok építését nem terveztük, viszont ott 1,00 -1,00 m távolságban a térkövek alá polimer homokot kell beépíteni.
- A folyókákat a gyártó beépítési utasítása szerint kell beépíteni a térkő burkolatba.
- A vasúti keresztezések előtti (2 db) magassági korlátozó portál kiírását a statikus terv tartalmazza.
- A CKt alapréteget és a kiselemes burkolatot a vonatkozó szabvány előírásai szerint kell megépíteni.
          - e-UT 06.03.53:2025 Kötőanyag nélküli és hidraulikus kötőanyagú burkolat alapok
          - e-UT 06.03.43: 2022 Kiselemes burkolatok</t>
  </si>
  <si>
    <t>- A fenti terület a terven rózsaszín színnel jelölt.
- A kiemelt szegélysorok alap és megtámasztó betonja 20-20 cm legyen.
- A tervezett CKt alapréteget a kiemelt szegélysortól 5 cm elhagyással kell megépíteni.
- A CKt alapréteget és a kiselemes burkolatot a vonatkozó szabvány előírásai szerint kell megépíteni.
          - e-UT 06.03.53:2025 Kötőanyag nélküli és hidraulikus kötőanyagú burkolat alapok
          - e-UT 06.03.43: 2022 Kiselemes burkolatok</t>
  </si>
  <si>
    <t>Útburkolati jelek felfestése fehér színű  festékkel, tartós jelként (záró, helyzetjelző vonal és STOP felirat)</t>
  </si>
  <si>
    <t>- A fenti tételek a telekhatáron kívüli - D-i oldali - kavicsolt útra vonatkoznak.</t>
  </si>
  <si>
    <t>Tereprendezés (terv. Útburk., parkolók, járdák, ill. épületek, zöldfelületek alatt:</t>
  </si>
  <si>
    <t>nettó</t>
  </si>
  <si>
    <r>
      <t>A tervezett burkolatok alatti földmunkákat az alábbiak szerint számoltuk:
- ahol az új pályaszerkezetek meglévő aszfalt, ill. beton burkolatokra kerülnek, ott azok megtartása mellett, változó vtg-ú mészkő murva feltöltést terveztünk.
- ahol az új pályaszerkezetek meglévő földterületekre kerülnek, ott 40 cmvtg-ú humuszos földleszedést követően, a pályaszint - 2,00 m mélységig kell letermelni a földet, majd feltölteni változó vtg-ú mészkő murvával (kivéve a térkő és kavics járdák, ill. a konténer tárolók alatt a 15 cm vtg. murvaréteg alatt, valamint a külső murva útnál).
- A tervezett épületek, valamint út- és járdaburkolatok alatti földfeltöltésbe anyagnyerő helyről beszállított, jó minőségű, jól tömöríthető M1 és M2 minőségű szemcsés anyag kerülhet (lásd a talajvizsgálati jelentésben foglaltak szerint - a felső síkján biztosítja az E</t>
    </r>
    <r>
      <rPr>
        <vertAlign val="subscript"/>
        <sz val="8"/>
        <rFont val="Arial CE"/>
        <charset val="238"/>
      </rPr>
      <t>2m</t>
    </r>
    <r>
      <rPr>
        <sz val="8"/>
        <rFont val="Arial CE"/>
        <charset val="238"/>
      </rPr>
      <t>=60 MPa teherbírási értéket Tr</t>
    </r>
    <r>
      <rPr>
        <sz val="8"/>
        <rFont val="Symbol"/>
        <family val="1"/>
        <charset val="2"/>
      </rPr>
      <t xml:space="preserve">r </t>
    </r>
    <r>
      <rPr>
        <sz val="8"/>
        <rFont val="Arial CE"/>
        <charset val="238"/>
      </rPr>
      <t xml:space="preserve">&gt; 90 % tömörségi fok mellett).
- A töltésépítésnél beépíthető és tömöríthető rétegvastagság max. 25 cm lehet.
- A töltés föld mennyisége 10% többletet tartalmaz.
- A padkákra, ill. töltés rézsűkre 20 cm vtg-ú jó minőségű humuszos termőföld terítésével számoltunk.
- Munkagödröket és árkokat 0,80-1,00 m mélységig lehet dúcolás nélkül kiemelni, mélyebb gödröket dúcolás védelme alatt.
- Az épületek alatti rendezett durva terepszintek az alábbiak:
          - sorfőr pihenő és admin. épület pv.:  82,55 m Bf. - rend. durva terepszint: pv. - 2,00 m Bf.
          - porta konténer:                          pv.: 82,70 m Bf.  - meglévő aszfalt burkolat szintje: ~ 81,45 m Bf.
          - vámsátor:                                  pv.: 82,25 m Bf.  - rend. durva terepszint: 80,25 m Bf.
          - konténer javító:                          pv.: 82,25m Bf.  - rend. durva terepszint: 80,25 m Bf. (a zöldfelületre eső résznél)
- A 7-8. számú tételek a tervezett burkolatok alatt - még az 50 cm vtg. állandó vtg-ú CKt alatt - a meglévő, megmaradó útburkolatokra kerülő változó vtg-ú mészkő murva mennyiségek.
</t>
    </r>
  </si>
  <si>
    <t>- A TÓ1, TÓ2 és TÓ3 jelű tavak teljes földmunkáját a következő 03., 04. és 05. pontok tartalmazzák.
- Külön került kiírásra tovváb a 06. és 07. pontban a telken kívül végzendő földmunka is.
- A végzendő össz. földmunka részletezése (02., 03., 04., 05., 06., 07. pont)
     - bevágás humusz: 20.260,00 m3
     - bevágás föld: 18.740,00 m3
     - töltés föld: 43.841,00 m3
     - töltés humusz: 3.390,00 m3
A mennyiségek az alábbiak szerint számoltak:
- A bevágás humusz a meglévő zöldfelületek alatt került kiírásra.
  Ezen földet elszállításra költségeltük.
- A bevágás föld a humuszleszedés alatt a pályaszint - 2,00 m mélységig számolt.
- A töltés föld egyrészt a konténer alapok közötti területeknél a - 2,00 m szint és a 15 cm vtg. mészkő murva terítés között, másrészt a leendő parkosítandó felületek alatt.
- A töltés humusz a parkosítandó zöldfelületek alatti.
- A kiírásban a bevágás föld mennyiségét helyszíni depónia helyre szálítottuk. 
  A föld egyrészt beépítendő a parkosítandó felületek alá, másrészt a konténer alapok közötti területek feltöltésére. 
  Így a fent részletezett töltés mennyisége 43.841,00 - 18.740,00, az 25.101,00 m3.</t>
  </si>
  <si>
    <t>A számítási képleteket az ajánlattevőnek ellenőriznie kell.</t>
  </si>
  <si>
    <t>Tartalmi módosítás ebben a tételsorban tilos.</t>
  </si>
  <si>
    <t>Minden jellegű műszaki észrevétel vagy alternatíva külön jegyzékben adható meg.</t>
  </si>
  <si>
    <t>KÖZLEKEDÉSI ÉS KÖZMŰÉPÍTÉSI MUNKÁK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</si>
</sst>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2\1\-\1\1\-0\3"/>
    <numFmt numFmtId="165" formatCode="m/d"/>
    <numFmt numFmtId="166" formatCode="#,##0.0"/>
    <numFmt numFmtId="167" formatCode="_-* #,##0\ _F_t_-;\-* #,##0\ _F_t_-;_-* &quot;-&quot;??\ _F_t_-;_-@_-"/>
  </numFmts>
  <fonts count="76" x14ac:knownFonts="1">
    <font>
      <sz val="10"/>
      <name val="Arial"/>
      <charset val="238"/>
    </font>
    <font>
      <sz val="10"/>
      <name val="Arial"/>
      <family val="2"/>
      <charset val="238"/>
    </font>
    <font>
      <sz val="8"/>
      <name val="Arial"/>
      <family val="2"/>
      <charset val="238"/>
    </font>
    <font>
      <b/>
      <sz val="8"/>
      <name val="Arial"/>
      <family val="2"/>
      <charset val="238"/>
    </font>
    <font>
      <sz val="8"/>
      <name val="Arial"/>
      <family val="2"/>
      <charset val="238"/>
    </font>
    <font>
      <sz val="8"/>
      <name val="Arial CE"/>
      <family val="2"/>
      <charset val="238"/>
    </font>
    <font>
      <b/>
      <sz val="8"/>
      <name val="Arial CE"/>
      <family val="2"/>
      <charset val="238"/>
    </font>
    <font>
      <sz val="10"/>
      <name val="Arial"/>
      <family val="2"/>
      <charset val="238"/>
    </font>
    <font>
      <b/>
      <sz val="10"/>
      <name val="Arial"/>
      <family val="2"/>
      <charset val="238"/>
    </font>
    <font>
      <b/>
      <sz val="10"/>
      <name val="Arial CE"/>
      <family val="2"/>
      <charset val="238"/>
    </font>
    <font>
      <sz val="12"/>
      <name val="Times New Roman"/>
      <family val="1"/>
      <charset val="238"/>
    </font>
    <font>
      <sz val="10"/>
      <name val="Times New Roman"/>
      <family val="1"/>
      <charset val="238"/>
    </font>
    <font>
      <sz val="10"/>
      <name val="MS Sans Serif"/>
      <family val="2"/>
      <charset val="238"/>
    </font>
    <font>
      <sz val="8"/>
      <name val="Arial"/>
      <family val="2"/>
    </font>
    <font>
      <sz val="10"/>
      <name val="Arial"/>
      <family val="2"/>
      <charset val="238"/>
    </font>
    <font>
      <b/>
      <sz val="9"/>
      <name val="Arial"/>
      <family val="2"/>
      <charset val="238"/>
    </font>
    <font>
      <sz val="12"/>
      <name val="Arial"/>
      <family val="2"/>
      <charset val="238"/>
    </font>
    <font>
      <sz val="9"/>
      <name val="Arial"/>
      <family val="2"/>
      <charset val="238"/>
    </font>
    <font>
      <sz val="8"/>
      <name val="Symbol"/>
      <family val="1"/>
      <charset val="2"/>
    </font>
    <font>
      <sz val="10"/>
      <name val="Arial CE"/>
      <family val="2"/>
      <charset val="238"/>
    </font>
    <font>
      <b/>
      <sz val="11"/>
      <name val="Arial CE"/>
      <family val="2"/>
      <charset val="238"/>
    </font>
    <font>
      <b/>
      <sz val="9"/>
      <name val="Arial CE"/>
      <family val="2"/>
      <charset val="238"/>
    </font>
    <font>
      <sz val="8"/>
      <name val="Arial CE"/>
      <charset val="238"/>
    </font>
    <font>
      <b/>
      <sz val="9"/>
      <name val="Arial CE"/>
      <charset val="238"/>
    </font>
    <font>
      <sz val="11"/>
      <name val="Arial CE"/>
      <family val="2"/>
      <charset val="238"/>
    </font>
    <font>
      <sz val="9"/>
      <name val="Arial CE"/>
      <family val="2"/>
      <charset val="238"/>
    </font>
    <font>
      <sz val="9.5"/>
      <name val="Arial CE"/>
      <family val="2"/>
      <charset val="238"/>
    </font>
    <font>
      <sz val="9"/>
      <name val="Times New Roman"/>
      <family val="1"/>
      <charset val="238"/>
    </font>
    <font>
      <u/>
      <sz val="8"/>
      <name val="Arial"/>
      <family val="2"/>
      <charset val="238"/>
    </font>
    <font>
      <b/>
      <sz val="12"/>
      <name val="Arial"/>
      <family val="2"/>
      <charset val="238"/>
    </font>
    <font>
      <b/>
      <sz val="11"/>
      <name val="Arial"/>
      <family val="2"/>
      <charset val="238"/>
    </font>
    <font>
      <sz val="11"/>
      <name val="Arial"/>
      <family val="2"/>
      <charset val="238"/>
    </font>
    <font>
      <b/>
      <sz val="9.5"/>
      <name val="Arial CE"/>
      <family val="2"/>
      <charset val="238"/>
    </font>
    <font>
      <sz val="6"/>
      <name val="Arial CE"/>
      <charset val="238"/>
    </font>
    <font>
      <sz val="12"/>
      <name val="Arial CE"/>
      <family val="2"/>
      <charset val="238"/>
    </font>
    <font>
      <vertAlign val="superscript"/>
      <sz val="8"/>
      <name val="Arial CE"/>
      <family val="2"/>
      <charset val="238"/>
    </font>
    <font>
      <vertAlign val="subscript"/>
      <sz val="8"/>
      <name val="Arial CE"/>
      <family val="2"/>
      <charset val="238"/>
    </font>
    <font>
      <sz val="10"/>
      <name val="Arial CE"/>
      <charset val="238"/>
    </font>
    <font>
      <b/>
      <sz val="11"/>
      <name val="Arial CE"/>
      <charset val="238"/>
    </font>
    <font>
      <u/>
      <sz val="8"/>
      <name val="Arial CE"/>
      <charset val="238"/>
    </font>
    <font>
      <b/>
      <sz val="10"/>
      <name val="Arial CE"/>
      <charset val="238"/>
    </font>
    <font>
      <u/>
      <sz val="8"/>
      <name val="Arial CE"/>
      <family val="2"/>
      <charset val="238"/>
    </font>
    <font>
      <sz val="10"/>
      <name val="Helv"/>
    </font>
    <font>
      <sz val="11"/>
      <color indexed="8"/>
      <name val="Calibri"/>
      <family val="2"/>
      <charset val="238"/>
    </font>
    <font>
      <sz val="11"/>
      <color indexed="9"/>
      <name val="Calibri"/>
      <family val="2"/>
      <charset val="238"/>
    </font>
    <font>
      <sz val="8"/>
      <color rgb="FFFF0000"/>
      <name val="Arial"/>
      <family val="2"/>
      <charset val="238"/>
    </font>
    <font>
      <sz val="8"/>
      <color rgb="FF00B050"/>
      <name val="Arial CE"/>
      <family val="2"/>
      <charset val="238"/>
    </font>
    <font>
      <sz val="9.5"/>
      <color rgb="FFFF0000"/>
      <name val="Arial CE"/>
      <family val="2"/>
      <charset val="238"/>
    </font>
    <font>
      <sz val="9.5"/>
      <color rgb="FF00B050"/>
      <name val="Arial CE"/>
      <family val="2"/>
      <charset val="238"/>
    </font>
    <font>
      <sz val="10"/>
      <color rgb="FF00B050"/>
      <name val="Arial CE"/>
      <family val="2"/>
      <charset val="238"/>
    </font>
    <font>
      <sz val="9"/>
      <color rgb="FF00B050"/>
      <name val="Arial CE"/>
      <family val="2"/>
      <charset val="238"/>
    </font>
    <font>
      <sz val="11"/>
      <color rgb="FF00B050"/>
      <name val="Arial CE"/>
      <family val="2"/>
      <charset val="238"/>
    </font>
    <font>
      <sz val="8"/>
      <color rgb="FF0000FF"/>
      <name val="Arial CE"/>
      <charset val="238"/>
    </font>
    <font>
      <sz val="9"/>
      <color rgb="FF0000FF"/>
      <name val="Arial CE"/>
      <charset val="238"/>
    </font>
    <font>
      <b/>
      <u/>
      <sz val="8"/>
      <name val="Arial"/>
      <family val="2"/>
      <charset val="238"/>
    </font>
    <font>
      <sz val="9.5"/>
      <name val="Arial CE"/>
      <charset val="238"/>
    </font>
    <font>
      <b/>
      <sz val="12"/>
      <name val="Arial CE"/>
      <family val="2"/>
      <charset val="238"/>
    </font>
    <font>
      <sz val="12"/>
      <name val="Arial CE"/>
      <charset val="238"/>
    </font>
    <font>
      <vertAlign val="subscript"/>
      <sz val="8"/>
      <name val="Arial CE"/>
      <charset val="238"/>
    </font>
    <font>
      <sz val="8.5"/>
      <name val="Arial CE"/>
      <family val="2"/>
      <charset val="238"/>
    </font>
    <font>
      <sz val="8"/>
      <name val="GreekC"/>
      <charset val="238"/>
    </font>
    <font>
      <sz val="10"/>
      <name val="Arial"/>
      <charset val="238"/>
    </font>
    <font>
      <b/>
      <sz val="8"/>
      <name val="Arial CE"/>
      <charset val="238"/>
    </font>
    <font>
      <b/>
      <sz val="8.5"/>
      <name val="Arial CE"/>
      <family val="2"/>
      <charset val="238"/>
    </font>
    <font>
      <sz val="8"/>
      <name val="Calibri"/>
      <family val="2"/>
      <charset val="238"/>
    </font>
    <font>
      <sz val="10"/>
      <name val="MS Sans Serif"/>
      <charset val="238"/>
    </font>
    <font>
      <sz val="8.5"/>
      <name val="Arial"/>
      <family val="2"/>
      <charset val="238"/>
    </font>
    <font>
      <sz val="8"/>
      <name val="Times New Roman"/>
      <family val="1"/>
      <charset val="238"/>
    </font>
    <font>
      <sz val="9.5"/>
      <color indexed="26"/>
      <name val="Arial CE"/>
      <family val="2"/>
      <charset val="238"/>
    </font>
    <font>
      <sz val="9"/>
      <color indexed="26"/>
      <name val="Arial CE"/>
      <family val="2"/>
      <charset val="238"/>
    </font>
    <font>
      <sz val="7"/>
      <name val="Arial"/>
      <family val="2"/>
      <charset val="238"/>
    </font>
    <font>
      <b/>
      <i/>
      <sz val="8"/>
      <name val="Arial CE"/>
      <family val="2"/>
      <charset val="238"/>
    </font>
    <font>
      <b/>
      <i/>
      <sz val="10"/>
      <name val="Arial CE"/>
      <family val="2"/>
      <charset val="238"/>
    </font>
    <font>
      <i/>
      <sz val="8"/>
      <name val="Arial CE"/>
      <family val="2"/>
      <charset val="238"/>
    </font>
    <font>
      <sz val="8"/>
      <color rgb="FF002060"/>
      <name val="Arial CE"/>
      <family val="2"/>
      <charset val="238"/>
    </font>
    <font>
      <sz val="8"/>
      <color rgb="FF002060"/>
      <name val="Arial"/>
      <family val="2"/>
      <charset val="238"/>
    </font>
  </fonts>
  <fills count="9">
    <fill>
      <patternFill patternType="none"/>
    </fill>
    <fill>
      <patternFill patternType="gray125"/>
    </fill>
    <fill>
      <patternFill patternType="solid">
        <fgColor indexed="56"/>
      </patternFill>
    </fill>
    <fill>
      <patternFill patternType="solid">
        <fgColor indexed="53"/>
      </patternFill>
    </fill>
    <fill>
      <patternFill patternType="solid">
        <fgColor indexed="51"/>
      </patternFill>
    </fill>
    <fill>
      <patternFill patternType="solid">
        <fgColor indexed="54"/>
      </patternFill>
    </fill>
    <fill>
      <patternFill patternType="solid">
        <fgColor indexed="49"/>
      </patternFill>
    </fill>
    <fill>
      <patternFill patternType="solid">
        <fgColor indexed="10"/>
      </patternFill>
    </fill>
    <fill>
      <patternFill patternType="solid">
        <fgColor rgb="FFFFFF00"/>
        <bgColor indexed="64"/>
      </patternFill>
    </fill>
  </fills>
  <borders count="26">
    <border>
      <left/>
      <right/>
      <top/>
      <bottom/>
      <diagonal/>
    </border>
    <border>
      <left/>
      <right style="medium">
        <color indexed="64"/>
      </right>
      <top/>
      <bottom/>
      <diagonal/>
    </border>
    <border>
      <left style="medium">
        <color indexed="64"/>
      </left>
      <right/>
      <top/>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54">
    <xf numFmtId="0" fontId="0" fillId="0" borderId="0"/>
    <xf numFmtId="0" fontId="44" fillId="2" borderId="0" applyNumberFormat="0" applyBorder="0" applyAlignment="0" applyProtection="0"/>
    <xf numFmtId="0" fontId="44" fillId="3" borderId="0" applyNumberFormat="0" applyBorder="0" applyAlignment="0" applyProtection="0"/>
    <xf numFmtId="0" fontId="44" fillId="4" borderId="0" applyNumberFormat="0" applyBorder="0" applyAlignment="0" applyProtection="0"/>
    <xf numFmtId="0" fontId="44" fillId="5" borderId="0" applyNumberFormat="0" applyBorder="0" applyAlignment="0" applyProtection="0"/>
    <xf numFmtId="0" fontId="44" fillId="6" borderId="0" applyNumberFormat="0" applyBorder="0" applyAlignment="0" applyProtection="0"/>
    <xf numFmtId="0" fontId="44" fillId="7" borderId="0" applyNumberFormat="0" applyBorder="0" applyAlignment="0" applyProtection="0"/>
    <xf numFmtId="0" fontId="12" fillId="0" borderId="0"/>
    <xf numFmtId="0" fontId="44" fillId="2" borderId="0" applyNumberFormat="0" applyBorder="0" applyAlignment="0" applyProtection="0"/>
    <xf numFmtId="0" fontId="44" fillId="3" borderId="0" applyNumberFormat="0" applyBorder="0" applyAlignment="0" applyProtection="0"/>
    <xf numFmtId="0" fontId="44" fillId="4" borderId="0" applyNumberFormat="0" applyBorder="0" applyAlignment="0" applyProtection="0"/>
    <xf numFmtId="0" fontId="44" fillId="5" borderId="0" applyNumberFormat="0" applyBorder="0" applyAlignment="0" applyProtection="0"/>
    <xf numFmtId="0" fontId="44" fillId="6" borderId="0" applyNumberFormat="0" applyBorder="0" applyAlignment="0" applyProtection="0"/>
    <xf numFmtId="0" fontId="44" fillId="7" borderId="0" applyNumberFormat="0" applyBorder="0" applyAlignment="0" applyProtection="0"/>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1" fillId="0" borderId="0"/>
    <xf numFmtId="0" fontId="43" fillId="0" borderId="0"/>
    <xf numFmtId="0" fontId="13" fillId="0" borderId="0">
      <alignment vertical="top" wrapText="1"/>
    </xf>
    <xf numFmtId="0" fontId="13" fillId="0" borderId="0">
      <alignment vertical="top" wrapText="1"/>
    </xf>
    <xf numFmtId="0" fontId="13" fillId="0" borderId="0">
      <alignment vertical="top" wrapText="1"/>
    </xf>
    <xf numFmtId="0" fontId="13" fillId="0" borderId="0">
      <alignment vertical="top" wrapText="1"/>
    </xf>
    <xf numFmtId="0" fontId="2" fillId="0" borderId="0"/>
    <xf numFmtId="0" fontId="37" fillId="0" borderId="0"/>
    <xf numFmtId="0" fontId="13" fillId="0" borderId="0">
      <alignment vertical="top" wrapText="1"/>
    </xf>
    <xf numFmtId="0" fontId="1" fillId="0" borderId="0"/>
    <xf numFmtId="0" fontId="12" fillId="0" borderId="0"/>
    <xf numFmtId="0" fontId="42" fillId="0" borderId="0"/>
    <xf numFmtId="0" fontId="13" fillId="0" borderId="0"/>
    <xf numFmtId="43" fontId="61" fillId="0" borderId="0" applyFont="0" applyFill="0" applyBorder="0" applyAlignment="0" applyProtection="0"/>
    <xf numFmtId="0" fontId="13" fillId="0" borderId="0">
      <alignment vertical="top" wrapText="1"/>
    </xf>
    <xf numFmtId="0" fontId="42" fillId="0" borderId="0"/>
    <xf numFmtId="0" fontId="1" fillId="0" borderId="0"/>
    <xf numFmtId="0" fontId="1" fillId="0" borderId="0"/>
    <xf numFmtId="0" fontId="65" fillId="0" borderId="0"/>
    <xf numFmtId="0" fontId="42" fillId="0" borderId="0"/>
    <xf numFmtId="0" fontId="42" fillId="0" borderId="0"/>
    <xf numFmtId="0" fontId="13" fillId="0" borderId="0"/>
    <xf numFmtId="0" fontId="42" fillId="0" borderId="0"/>
    <xf numFmtId="0" fontId="13" fillId="0" borderId="0"/>
  </cellStyleXfs>
  <cellXfs count="824">
    <xf numFmtId="0" fontId="0" fillId="0" borderId="0" xfId="0"/>
    <xf numFmtId="0" fontId="2" fillId="0" borderId="0" xfId="0" applyFont="1" applyAlignment="1">
      <alignment vertical="top" wrapText="1"/>
    </xf>
    <xf numFmtId="0" fontId="16" fillId="0" borderId="0" xfId="0" applyFont="1" applyAlignment="1" applyProtection="1">
      <alignment horizontal="right"/>
      <protection locked="0"/>
    </xf>
    <xf numFmtId="0" fontId="1" fillId="0" borderId="1" xfId="0" applyFont="1" applyBorder="1" applyAlignment="1">
      <alignment horizontal="right"/>
    </xf>
    <xf numFmtId="0" fontId="16" fillId="0" borderId="2" xfId="0" applyFont="1" applyBorder="1" applyAlignment="1" applyProtection="1">
      <alignment horizontal="right"/>
      <protection locked="0"/>
    </xf>
    <xf numFmtId="0" fontId="5" fillId="0" borderId="0" xfId="0" applyFont="1" applyAlignment="1">
      <alignment vertical="top" wrapText="1"/>
    </xf>
    <xf numFmtId="0" fontId="24" fillId="0" borderId="0" xfId="0" applyFont="1" applyAlignment="1" applyProtection="1">
      <alignment vertical="top" wrapText="1"/>
      <protection locked="0"/>
    </xf>
    <xf numFmtId="0" fontId="2" fillId="0" borderId="3" xfId="0" applyFont="1" applyBorder="1" applyAlignment="1">
      <alignment vertical="top" wrapText="1"/>
    </xf>
    <xf numFmtId="0" fontId="25" fillId="0" borderId="0" xfId="0" applyFont="1" applyAlignment="1" applyProtection="1">
      <alignment vertical="top" wrapText="1"/>
      <protection locked="0"/>
    </xf>
    <xf numFmtId="0" fontId="14" fillId="0" borderId="0" xfId="0" applyFont="1" applyAlignment="1">
      <alignment vertical="top" wrapText="1"/>
    </xf>
    <xf numFmtId="0" fontId="7" fillId="0" borderId="2" xfId="0" applyFont="1" applyBorder="1" applyAlignment="1" applyProtection="1">
      <alignment horizontal="right"/>
      <protection locked="0"/>
    </xf>
    <xf numFmtId="0" fontId="7" fillId="0" borderId="0" xfId="0" applyFont="1" applyAlignment="1" applyProtection="1">
      <alignment horizontal="right"/>
      <protection locked="0"/>
    </xf>
    <xf numFmtId="3" fontId="2" fillId="0" borderId="1" xfId="0" applyNumberFormat="1" applyFont="1" applyBorder="1" applyAlignment="1">
      <alignment horizontal="right" wrapText="1"/>
    </xf>
    <xf numFmtId="0" fontId="16" fillId="0" borderId="5" xfId="0" applyFont="1" applyBorder="1" applyAlignment="1" applyProtection="1">
      <alignment horizontal="right"/>
      <protection locked="0"/>
    </xf>
    <xf numFmtId="0" fontId="16" fillId="0" borderId="3" xfId="0" applyFont="1" applyBorder="1" applyAlignment="1" applyProtection="1">
      <alignment horizontal="right"/>
      <protection locked="0"/>
    </xf>
    <xf numFmtId="0" fontId="1" fillId="0" borderId="9" xfId="0" applyFont="1" applyBorder="1" applyAlignment="1">
      <alignment horizontal="right"/>
    </xf>
    <xf numFmtId="0" fontId="16" fillId="0" borderId="6" xfId="0" applyFont="1" applyBorder="1" applyAlignment="1" applyProtection="1">
      <alignment horizontal="right"/>
      <protection locked="0"/>
    </xf>
    <xf numFmtId="0" fontId="16" fillId="0" borderId="4" xfId="0" applyFont="1" applyBorder="1" applyAlignment="1" applyProtection="1">
      <alignment horizontal="right"/>
      <protection locked="0"/>
    </xf>
    <xf numFmtId="0" fontId="1" fillId="0" borderId="10" xfId="0" applyFont="1" applyBorder="1" applyAlignment="1">
      <alignment horizontal="right"/>
    </xf>
    <xf numFmtId="0" fontId="2" fillId="0" borderId="4" xfId="0" applyFont="1" applyBorder="1" applyAlignment="1">
      <alignment vertical="top" wrapText="1"/>
    </xf>
    <xf numFmtId="0" fontId="17" fillId="0" borderId="0" xfId="0" applyFont="1" applyAlignment="1">
      <alignment vertical="top" wrapText="1"/>
    </xf>
    <xf numFmtId="0" fontId="16" fillId="0" borderId="7" xfId="0" applyFont="1" applyBorder="1" applyAlignment="1" applyProtection="1">
      <alignment horizontal="right"/>
      <protection locked="0"/>
    </xf>
    <xf numFmtId="0" fontId="16" fillId="0" borderId="8" xfId="0" applyFont="1" applyBorder="1" applyAlignment="1" applyProtection="1">
      <alignment horizontal="right"/>
      <protection locked="0"/>
    </xf>
    <xf numFmtId="0" fontId="2" fillId="0" borderId="8" xfId="0" applyFont="1" applyBorder="1" applyAlignment="1">
      <alignment vertical="top" wrapText="1"/>
    </xf>
    <xf numFmtId="0" fontId="26" fillId="0" borderId="0" xfId="0" applyFont="1" applyAlignment="1" applyProtection="1">
      <alignment vertical="top" wrapText="1"/>
      <protection locked="0"/>
    </xf>
    <xf numFmtId="0" fontId="31" fillId="0" borderId="2" xfId="0" applyFont="1" applyBorder="1" applyAlignment="1" applyProtection="1">
      <alignment horizontal="right"/>
      <protection locked="0"/>
    </xf>
    <xf numFmtId="0" fontId="31" fillId="0" borderId="0" xfId="0" applyFont="1" applyAlignment="1" applyProtection="1">
      <alignment horizontal="right"/>
      <protection locked="0"/>
    </xf>
    <xf numFmtId="0" fontId="31" fillId="0" borderId="1" xfId="0" applyFont="1" applyBorder="1" applyAlignment="1">
      <alignment horizontal="right"/>
    </xf>
    <xf numFmtId="0" fontId="31" fillId="0" borderId="0" xfId="0" applyFont="1" applyAlignment="1">
      <alignment wrapText="1"/>
    </xf>
    <xf numFmtId="0" fontId="31" fillId="0" borderId="0" xfId="0" applyFont="1" applyAlignment="1">
      <alignment vertical="top" wrapText="1"/>
    </xf>
    <xf numFmtId="0" fontId="31" fillId="0" borderId="3" xfId="0" applyFont="1" applyBorder="1" applyAlignment="1">
      <alignment vertical="top" wrapText="1"/>
    </xf>
    <xf numFmtId="0" fontId="1" fillId="0" borderId="2" xfId="0" applyFont="1" applyBorder="1" applyAlignment="1" applyProtection="1">
      <alignment horizontal="right"/>
      <protection locked="0"/>
    </xf>
    <xf numFmtId="0" fontId="1" fillId="0" borderId="0" xfId="0" applyFont="1" applyAlignment="1" applyProtection="1">
      <alignment horizontal="right"/>
      <protection locked="0"/>
    </xf>
    <xf numFmtId="0" fontId="1" fillId="0" borderId="0" xfId="0" applyFont="1" applyAlignment="1">
      <alignment vertical="top" wrapText="1"/>
    </xf>
    <xf numFmtId="0" fontId="10" fillId="0" borderId="6" xfId="0" applyFont="1" applyBorder="1" applyAlignment="1" applyProtection="1">
      <alignment horizontal="right"/>
      <protection locked="0"/>
    </xf>
    <xf numFmtId="0" fontId="10" fillId="0" borderId="4" xfId="0" applyFont="1" applyBorder="1" applyAlignment="1" applyProtection="1">
      <alignment horizontal="right"/>
      <protection locked="0"/>
    </xf>
    <xf numFmtId="0" fontId="11" fillId="0" borderId="10" xfId="0" applyFont="1" applyBorder="1" applyAlignment="1">
      <alignment horizontal="right"/>
    </xf>
    <xf numFmtId="0" fontId="27" fillId="0" borderId="2" xfId="0" applyFont="1" applyBorder="1" applyAlignment="1" applyProtection="1">
      <alignment horizontal="right"/>
      <protection locked="0"/>
    </xf>
    <xf numFmtId="0" fontId="27" fillId="0" borderId="0" xfId="0" applyFont="1" applyAlignment="1" applyProtection="1">
      <alignment horizontal="right"/>
      <protection locked="0"/>
    </xf>
    <xf numFmtId="0" fontId="27" fillId="0" borderId="1" xfId="0" applyFont="1" applyBorder="1" applyAlignment="1">
      <alignment horizontal="right"/>
    </xf>
    <xf numFmtId="0" fontId="5" fillId="0" borderId="0" xfId="0" applyFont="1" applyAlignment="1">
      <alignment horizontal="right" wrapText="1"/>
    </xf>
    <xf numFmtId="0" fontId="25" fillId="0" borderId="0" xfId="0" applyFont="1" applyAlignment="1" applyProtection="1">
      <alignment horizontal="right" wrapText="1"/>
      <protection locked="0"/>
    </xf>
    <xf numFmtId="0" fontId="24" fillId="0" borderId="0" xfId="0" applyFont="1" applyAlignment="1" applyProtection="1">
      <alignment horizontal="right" wrapText="1"/>
      <protection locked="0"/>
    </xf>
    <xf numFmtId="0" fontId="3" fillId="0" borderId="0" xfId="0" applyFont="1" applyAlignment="1" applyProtection="1">
      <alignment horizontal="center" vertical="center"/>
      <protection locked="0"/>
    </xf>
    <xf numFmtId="3" fontId="5" fillId="0" borderId="5" xfId="0" applyNumberFormat="1" applyFont="1" applyBorder="1" applyAlignment="1">
      <alignment horizontal="right" wrapText="1"/>
    </xf>
    <xf numFmtId="0" fontId="19" fillId="0" borderId="3" xfId="0" applyFont="1" applyBorder="1" applyAlignment="1">
      <alignment horizontal="right" wrapText="1"/>
    </xf>
    <xf numFmtId="3" fontId="5" fillId="0" borderId="3" xfId="0" applyNumberFormat="1" applyFont="1" applyBorder="1" applyAlignment="1">
      <alignment horizontal="right" wrapText="1"/>
    </xf>
    <xf numFmtId="3" fontId="5" fillId="0" borderId="9" xfId="0" applyNumberFormat="1" applyFont="1" applyBorder="1" applyAlignment="1">
      <alignment horizontal="right" wrapText="1"/>
    </xf>
    <xf numFmtId="0" fontId="19" fillId="0" borderId="3" xfId="0" applyFont="1" applyBorder="1" applyAlignment="1">
      <alignment vertical="top" wrapText="1"/>
    </xf>
    <xf numFmtId="3" fontId="5" fillId="0" borderId="2" xfId="0" applyNumberFormat="1" applyFont="1" applyBorder="1" applyAlignment="1" applyProtection="1">
      <alignment horizontal="right" wrapText="1"/>
      <protection locked="0"/>
    </xf>
    <xf numFmtId="3" fontId="5" fillId="0" borderId="0" xfId="0" applyNumberFormat="1" applyFont="1" applyAlignment="1" applyProtection="1">
      <alignment horizontal="right" wrapText="1"/>
      <protection locked="0"/>
    </xf>
    <xf numFmtId="3" fontId="5" fillId="0" borderId="1" xfId="0" applyNumberFormat="1" applyFont="1" applyBorder="1" applyAlignment="1" applyProtection="1">
      <alignment horizontal="right" wrapText="1"/>
      <protection locked="0"/>
    </xf>
    <xf numFmtId="3" fontId="5" fillId="0" borderId="4" xfId="0" applyNumberFormat="1" applyFont="1" applyBorder="1" applyAlignment="1" applyProtection="1">
      <alignment horizontal="right" wrapText="1"/>
      <protection locked="0"/>
    </xf>
    <xf numFmtId="3" fontId="5" fillId="0" borderId="6" xfId="0" applyNumberFormat="1" applyFont="1" applyBorder="1" applyAlignment="1">
      <alignment horizontal="right" wrapText="1"/>
    </xf>
    <xf numFmtId="0" fontId="19" fillId="0" borderId="4" xfId="0" applyFont="1" applyBorder="1" applyAlignment="1">
      <alignment horizontal="right" wrapText="1"/>
    </xf>
    <xf numFmtId="3" fontId="5" fillId="0" borderId="4" xfId="0" applyNumberFormat="1" applyFont="1" applyBorder="1" applyAlignment="1">
      <alignment horizontal="right" wrapText="1"/>
    </xf>
    <xf numFmtId="3" fontId="5" fillId="0" borderId="10" xfId="0" applyNumberFormat="1" applyFont="1" applyBorder="1" applyAlignment="1">
      <alignment horizontal="right" wrapText="1"/>
    </xf>
    <xf numFmtId="0" fontId="19" fillId="0" borderId="4" xfId="0" applyFont="1" applyBorder="1" applyAlignment="1">
      <alignment vertical="top" wrapText="1"/>
    </xf>
    <xf numFmtId="0" fontId="26" fillId="0" borderId="0" xfId="0" applyFont="1" applyAlignment="1" applyProtection="1">
      <alignment horizontal="right" wrapText="1"/>
      <protection locked="0"/>
    </xf>
    <xf numFmtId="3" fontId="5" fillId="0" borderId="2" xfId="0" applyNumberFormat="1" applyFont="1" applyBorder="1" applyAlignment="1">
      <alignment horizontal="right" wrapText="1"/>
    </xf>
    <xf numFmtId="0" fontId="19" fillId="0" borderId="0" xfId="0" applyFont="1" applyAlignment="1">
      <alignment vertical="top" wrapText="1"/>
    </xf>
    <xf numFmtId="3" fontId="5" fillId="0" borderId="6" xfId="0" applyNumberFormat="1" applyFont="1" applyBorder="1" applyAlignment="1" applyProtection="1">
      <alignment horizontal="right" wrapText="1"/>
      <protection locked="0"/>
    </xf>
    <xf numFmtId="0" fontId="24" fillId="0" borderId="4" xfId="0" applyFont="1" applyBorder="1" applyAlignment="1" applyProtection="1">
      <alignment horizontal="right" wrapText="1"/>
      <protection locked="0"/>
    </xf>
    <xf numFmtId="3" fontId="5" fillId="0" borderId="10" xfId="0" applyNumberFormat="1" applyFont="1" applyBorder="1" applyAlignment="1" applyProtection="1">
      <alignment horizontal="right" wrapText="1"/>
      <protection locked="0"/>
    </xf>
    <xf numFmtId="4" fontId="5" fillId="0" borderId="0" xfId="0" applyNumberFormat="1" applyFont="1" applyAlignment="1">
      <alignment horizontal="right" wrapText="1"/>
    </xf>
    <xf numFmtId="0" fontId="5" fillId="0" borderId="0" xfId="0" applyFont="1" applyAlignment="1" applyProtection="1">
      <alignment vertical="top" wrapText="1"/>
      <protection locked="0"/>
    </xf>
    <xf numFmtId="3" fontId="26" fillId="0" borderId="2" xfId="0" applyNumberFormat="1" applyFont="1" applyBorder="1" applyAlignment="1" applyProtection="1">
      <alignment horizontal="right" wrapText="1"/>
      <protection locked="0"/>
    </xf>
    <xf numFmtId="3" fontId="26" fillId="0" borderId="1" xfId="0" applyNumberFormat="1" applyFont="1" applyBorder="1" applyAlignment="1" applyProtection="1">
      <alignment horizontal="right" wrapText="1"/>
      <protection locked="0"/>
    </xf>
    <xf numFmtId="3" fontId="19" fillId="0" borderId="2" xfId="0" applyNumberFormat="1" applyFont="1" applyBorder="1" applyAlignment="1" applyProtection="1">
      <alignment horizontal="right" wrapText="1"/>
      <protection locked="0"/>
    </xf>
    <xf numFmtId="3" fontId="19" fillId="0" borderId="1" xfId="0" applyNumberFormat="1" applyFont="1" applyBorder="1" applyAlignment="1" applyProtection="1">
      <alignment horizontal="right" wrapText="1"/>
      <protection locked="0"/>
    </xf>
    <xf numFmtId="0" fontId="19" fillId="0" borderId="0" xfId="0" applyFont="1" applyAlignment="1" applyProtection="1">
      <alignment vertical="top" wrapText="1"/>
      <protection locked="0"/>
    </xf>
    <xf numFmtId="4" fontId="5" fillId="0" borderId="1" xfId="0" applyNumberFormat="1" applyFont="1" applyBorder="1" applyAlignment="1">
      <alignment horizontal="right" wrapText="1"/>
    </xf>
    <xf numFmtId="0" fontId="34" fillId="0" borderId="0" xfId="0" applyFont="1" applyAlignment="1" applyProtection="1">
      <alignment horizontal="center" vertical="center" wrapText="1"/>
      <protection locked="0"/>
    </xf>
    <xf numFmtId="0" fontId="19" fillId="0" borderId="4" xfId="0" applyFont="1" applyBorder="1" applyAlignment="1" applyProtection="1">
      <alignment vertical="top" wrapText="1"/>
      <protection locked="0"/>
    </xf>
    <xf numFmtId="3" fontId="19" fillId="0" borderId="5" xfId="0" applyNumberFormat="1" applyFont="1" applyBorder="1" applyAlignment="1" applyProtection="1">
      <alignment horizontal="right" wrapText="1"/>
      <protection locked="0"/>
    </xf>
    <xf numFmtId="3" fontId="19" fillId="0" borderId="3" xfId="0" applyNumberFormat="1" applyFont="1" applyBorder="1" applyAlignment="1" applyProtection="1">
      <alignment horizontal="right" wrapText="1"/>
      <protection locked="0"/>
    </xf>
    <xf numFmtId="1" fontId="19" fillId="0" borderId="3" xfId="0" applyNumberFormat="1" applyFont="1" applyBorder="1" applyAlignment="1">
      <alignment horizontal="right" wrapText="1"/>
    </xf>
    <xf numFmtId="1" fontId="19" fillId="0" borderId="9" xfId="0" applyNumberFormat="1" applyFont="1" applyBorder="1" applyAlignment="1">
      <alignment horizontal="right" wrapText="1"/>
    </xf>
    <xf numFmtId="3" fontId="24" fillId="0" borderId="2" xfId="0" applyNumberFormat="1" applyFont="1" applyBorder="1" applyAlignment="1" applyProtection="1">
      <alignment horizontal="right" wrapText="1"/>
      <protection locked="0"/>
    </xf>
    <xf numFmtId="1" fontId="24" fillId="0" borderId="1" xfId="0" applyNumberFormat="1" applyFont="1" applyBorder="1" applyAlignment="1">
      <alignment horizontal="right" wrapText="1"/>
    </xf>
    <xf numFmtId="3" fontId="19" fillId="0" borderId="6" xfId="0" applyNumberFormat="1" applyFont="1" applyBorder="1" applyAlignment="1" applyProtection="1">
      <alignment horizontal="right" wrapText="1"/>
      <protection locked="0"/>
    </xf>
    <xf numFmtId="3" fontId="19" fillId="0" borderId="4" xfId="0" applyNumberFormat="1" applyFont="1" applyBorder="1" applyAlignment="1" applyProtection="1">
      <alignment horizontal="right" wrapText="1"/>
      <protection locked="0"/>
    </xf>
    <xf numFmtId="1" fontId="19" fillId="0" borderId="4" xfId="0" applyNumberFormat="1" applyFont="1" applyBorder="1" applyAlignment="1">
      <alignment horizontal="right" wrapText="1"/>
    </xf>
    <xf numFmtId="1" fontId="19" fillId="0" borderId="10" xfId="0" applyNumberFormat="1" applyFont="1" applyBorder="1" applyAlignment="1">
      <alignment horizontal="right" wrapText="1"/>
    </xf>
    <xf numFmtId="0" fontId="2" fillId="0" borderId="2" xfId="0" applyFont="1" applyBorder="1" applyAlignment="1" applyProtection="1">
      <alignment horizontal="right"/>
      <protection locked="0"/>
    </xf>
    <xf numFmtId="4" fontId="5" fillId="0" borderId="2" xfId="0" applyNumberFormat="1" applyFont="1" applyBorder="1" applyAlignment="1">
      <alignment horizontal="right" wrapText="1"/>
    </xf>
    <xf numFmtId="3" fontId="19" fillId="0" borderId="3" xfId="0" applyNumberFormat="1" applyFont="1" applyBorder="1" applyAlignment="1">
      <alignment horizontal="right" wrapText="1"/>
    </xf>
    <xf numFmtId="3" fontId="24" fillId="0" borderId="0" xfId="0" applyNumberFormat="1" applyFont="1" applyAlignment="1" applyProtection="1">
      <alignment horizontal="right" wrapText="1"/>
      <protection locked="0"/>
    </xf>
    <xf numFmtId="1" fontId="24" fillId="0" borderId="0" xfId="0" applyNumberFormat="1" applyFont="1" applyAlignment="1">
      <alignment horizontal="right" wrapText="1"/>
    </xf>
    <xf numFmtId="0" fontId="2" fillId="0" borderId="5" xfId="0" applyFont="1" applyBorder="1" applyAlignment="1" applyProtection="1">
      <alignment horizontal="right"/>
      <protection locked="0"/>
    </xf>
    <xf numFmtId="0" fontId="2" fillId="0" borderId="3" xfId="0" applyFont="1" applyBorder="1" applyAlignment="1" applyProtection="1">
      <alignment horizontal="right"/>
      <protection locked="0"/>
    </xf>
    <xf numFmtId="0" fontId="2" fillId="0" borderId="0" xfId="0" applyFont="1" applyAlignment="1" applyProtection="1">
      <alignment horizontal="right"/>
      <protection locked="0"/>
    </xf>
    <xf numFmtId="1" fontId="5" fillId="0" borderId="1" xfId="0" applyNumberFormat="1" applyFont="1" applyBorder="1" applyAlignment="1" applyProtection="1">
      <alignment horizontal="right" wrapText="1"/>
      <protection locked="0"/>
    </xf>
    <xf numFmtId="1" fontId="19" fillId="0" borderId="1" xfId="0" applyNumberFormat="1" applyFont="1" applyBorder="1" applyAlignment="1">
      <alignment horizontal="right" wrapText="1"/>
    </xf>
    <xf numFmtId="1" fontId="5" fillId="0" borderId="0" xfId="0" applyNumberFormat="1" applyFont="1" applyAlignment="1" applyProtection="1">
      <alignment horizontal="right" wrapText="1"/>
      <protection locked="0"/>
    </xf>
    <xf numFmtId="3" fontId="25" fillId="0" borderId="3" xfId="0" applyNumberFormat="1" applyFont="1" applyBorder="1" applyAlignment="1" applyProtection="1">
      <alignment horizontal="right" wrapText="1"/>
      <protection locked="0"/>
    </xf>
    <xf numFmtId="1" fontId="25" fillId="0" borderId="3" xfId="0" applyNumberFormat="1" applyFont="1" applyBorder="1" applyAlignment="1" applyProtection="1">
      <alignment horizontal="right" wrapText="1"/>
      <protection locked="0"/>
    </xf>
    <xf numFmtId="1" fontId="25" fillId="0" borderId="9" xfId="0" applyNumberFormat="1" applyFont="1" applyBorder="1" applyAlignment="1" applyProtection="1">
      <alignment horizontal="right" wrapText="1"/>
      <protection locked="0"/>
    </xf>
    <xf numFmtId="3" fontId="25" fillId="0" borderId="2" xfId="0" applyNumberFormat="1" applyFont="1" applyBorder="1" applyAlignment="1" applyProtection="1">
      <alignment horizontal="right" wrapText="1"/>
      <protection locked="0"/>
    </xf>
    <xf numFmtId="3" fontId="2" fillId="0" borderId="3" xfId="0" applyNumberFormat="1" applyFont="1" applyBorder="1" applyAlignment="1">
      <alignment horizontal="right" wrapText="1"/>
    </xf>
    <xf numFmtId="3" fontId="24" fillId="0" borderId="3" xfId="0" applyNumberFormat="1" applyFont="1" applyBorder="1" applyAlignment="1">
      <alignment horizontal="right" wrapText="1"/>
    </xf>
    <xf numFmtId="3" fontId="24" fillId="0" borderId="9" xfId="0" applyNumberFormat="1" applyFont="1" applyBorder="1" applyAlignment="1">
      <alignment horizontal="right" wrapText="1"/>
    </xf>
    <xf numFmtId="3" fontId="24" fillId="0" borderId="1" xfId="0" applyNumberFormat="1" applyFont="1" applyBorder="1" applyAlignment="1" applyProtection="1">
      <alignment horizontal="right" wrapText="1"/>
      <protection locked="0"/>
    </xf>
    <xf numFmtId="3" fontId="19" fillId="0" borderId="4" xfId="0" applyNumberFormat="1" applyFont="1" applyBorder="1" applyAlignment="1">
      <alignment horizontal="right" wrapText="1"/>
    </xf>
    <xf numFmtId="3" fontId="19" fillId="0" borderId="10" xfId="0" applyNumberFormat="1" applyFont="1" applyBorder="1" applyAlignment="1">
      <alignment horizontal="right" wrapText="1"/>
    </xf>
    <xf numFmtId="3" fontId="25" fillId="0" borderId="1" xfId="0" applyNumberFormat="1" applyFont="1" applyBorder="1" applyAlignment="1">
      <alignment horizontal="right" wrapText="1"/>
    </xf>
    <xf numFmtId="3" fontId="19" fillId="0" borderId="9" xfId="0" applyNumberFormat="1" applyFont="1" applyBorder="1" applyAlignment="1">
      <alignment horizontal="right" wrapText="1"/>
    </xf>
    <xf numFmtId="3" fontId="24" fillId="0" borderId="4" xfId="0" applyNumberFormat="1" applyFont="1" applyBorder="1" applyAlignment="1" applyProtection="1">
      <alignment horizontal="right" wrapText="1"/>
      <protection locked="0"/>
    </xf>
    <xf numFmtId="3" fontId="24" fillId="0" borderId="10" xfId="0" applyNumberFormat="1" applyFont="1" applyBorder="1" applyAlignment="1" applyProtection="1">
      <alignment horizontal="right" wrapText="1"/>
      <protection locked="0"/>
    </xf>
    <xf numFmtId="0" fontId="24" fillId="0" borderId="8" xfId="0" applyFont="1" applyBorder="1" applyAlignment="1" applyProtection="1">
      <alignment vertical="top" wrapText="1"/>
      <protection locked="0"/>
    </xf>
    <xf numFmtId="0" fontId="31" fillId="0" borderId="4" xfId="0" applyFont="1" applyBorder="1" applyAlignment="1">
      <alignment vertical="top" wrapText="1"/>
    </xf>
    <xf numFmtId="3" fontId="26" fillId="0" borderId="3" xfId="0" applyNumberFormat="1" applyFont="1" applyBorder="1" applyAlignment="1" applyProtection="1">
      <alignment horizontal="right" wrapText="1"/>
      <protection locked="0"/>
    </xf>
    <xf numFmtId="1" fontId="5" fillId="0" borderId="3" xfId="0" applyNumberFormat="1" applyFont="1" applyBorder="1" applyAlignment="1">
      <alignment horizontal="right" wrapText="1"/>
    </xf>
    <xf numFmtId="1" fontId="5" fillId="0" borderId="9" xfId="0" applyNumberFormat="1" applyFont="1" applyBorder="1" applyAlignment="1" applyProtection="1">
      <alignment horizontal="right" wrapText="1"/>
      <protection locked="0"/>
    </xf>
    <xf numFmtId="3" fontId="19" fillId="0" borderId="5" xfId="0" applyNumberFormat="1" applyFont="1" applyBorder="1" applyAlignment="1">
      <alignment horizontal="right" wrapText="1"/>
    </xf>
    <xf numFmtId="1" fontId="30" fillId="0" borderId="1" xfId="0" applyNumberFormat="1" applyFont="1" applyBorder="1" applyAlignment="1">
      <alignment horizontal="right"/>
    </xf>
    <xf numFmtId="3" fontId="25" fillId="0" borderId="0" xfId="0" applyNumberFormat="1" applyFont="1" applyAlignment="1" applyProtection="1">
      <alignment horizontal="right" wrapText="1"/>
      <protection locked="0"/>
    </xf>
    <xf numFmtId="0" fontId="26" fillId="0" borderId="3" xfId="0" applyFont="1" applyBorder="1" applyAlignment="1" applyProtection="1">
      <alignment vertical="top" wrapText="1"/>
      <protection locked="0"/>
    </xf>
    <xf numFmtId="1" fontId="20" fillId="0" borderId="1" xfId="0" applyNumberFormat="1" applyFont="1" applyBorder="1" applyAlignment="1">
      <alignment horizontal="right" wrapText="1"/>
    </xf>
    <xf numFmtId="3" fontId="40" fillId="0" borderId="1" xfId="0" applyNumberFormat="1" applyFont="1" applyBorder="1" applyAlignment="1" applyProtection="1">
      <alignment horizontal="right" wrapText="1"/>
      <protection locked="0"/>
    </xf>
    <xf numFmtId="1" fontId="20" fillId="0" borderId="1" xfId="0" applyNumberFormat="1" applyFont="1" applyBorder="1" applyAlignment="1" applyProtection="1">
      <alignment horizontal="right" wrapText="1"/>
      <protection locked="0"/>
    </xf>
    <xf numFmtId="0" fontId="25" fillId="0" borderId="0" xfId="0" applyFont="1" applyAlignment="1">
      <alignment vertical="top" wrapText="1"/>
    </xf>
    <xf numFmtId="1" fontId="5" fillId="0" borderId="9" xfId="0" applyNumberFormat="1" applyFont="1" applyBorder="1" applyAlignment="1">
      <alignment horizontal="right" wrapText="1"/>
    </xf>
    <xf numFmtId="1" fontId="19" fillId="0" borderId="4" xfId="0" applyNumberFormat="1" applyFont="1" applyBorder="1" applyAlignment="1" applyProtection="1">
      <alignment horizontal="right" wrapText="1"/>
      <protection locked="0"/>
    </xf>
    <xf numFmtId="1" fontId="19" fillId="0" borderId="10" xfId="0" applyNumberFormat="1" applyFont="1" applyBorder="1" applyAlignment="1" applyProtection="1">
      <alignment horizontal="right" wrapText="1"/>
      <protection locked="0"/>
    </xf>
    <xf numFmtId="0" fontId="25" fillId="0" borderId="4" xfId="0" applyFont="1" applyBorder="1" applyAlignment="1" applyProtection="1">
      <alignment vertical="top" wrapText="1"/>
      <protection locked="0"/>
    </xf>
    <xf numFmtId="0" fontId="15" fillId="0" borderId="0" xfId="0" applyFont="1" applyAlignment="1">
      <alignment vertical="top" wrapText="1"/>
    </xf>
    <xf numFmtId="0" fontId="15" fillId="0" borderId="4" xfId="0" applyFont="1" applyBorder="1" applyAlignment="1">
      <alignment vertical="top" wrapText="1"/>
    </xf>
    <xf numFmtId="3" fontId="17" fillId="0" borderId="5" xfId="0" applyNumberFormat="1" applyFont="1" applyBorder="1" applyAlignment="1">
      <alignment horizontal="right" wrapText="1"/>
    </xf>
    <xf numFmtId="3" fontId="17" fillId="0" borderId="3" xfId="0" applyNumberFormat="1" applyFont="1" applyBorder="1" applyAlignment="1">
      <alignment horizontal="right" wrapText="1"/>
    </xf>
    <xf numFmtId="1" fontId="17" fillId="0" borderId="3" xfId="0" applyNumberFormat="1" applyFont="1" applyBorder="1" applyAlignment="1">
      <alignment horizontal="right" wrapText="1"/>
    </xf>
    <xf numFmtId="1" fontId="17" fillId="0" borderId="9" xfId="0" applyNumberFormat="1" applyFont="1" applyBorder="1" applyAlignment="1">
      <alignment horizontal="right" wrapText="1"/>
    </xf>
    <xf numFmtId="3" fontId="26" fillId="0" borderId="0" xfId="0" applyNumberFormat="1" applyFont="1" applyAlignment="1" applyProtection="1">
      <alignment horizontal="right" wrapText="1"/>
      <protection locked="0"/>
    </xf>
    <xf numFmtId="1" fontId="5" fillId="0" borderId="0" xfId="0" applyNumberFormat="1" applyFont="1" applyAlignment="1">
      <alignment horizontal="right" wrapText="1"/>
    </xf>
    <xf numFmtId="3" fontId="17" fillId="0" borderId="2" xfId="0" applyNumberFormat="1" applyFont="1" applyBorder="1" applyAlignment="1">
      <alignment horizontal="right" wrapText="1"/>
    </xf>
    <xf numFmtId="3" fontId="17" fillId="0" borderId="0" xfId="0" applyNumberFormat="1" applyFont="1" applyAlignment="1">
      <alignment horizontal="right" wrapText="1"/>
    </xf>
    <xf numFmtId="4" fontId="5" fillId="0" borderId="0" xfId="0" applyNumberFormat="1" applyFont="1" applyAlignment="1" applyProtection="1">
      <alignment horizontal="right" wrapText="1"/>
      <protection locked="0"/>
    </xf>
    <xf numFmtId="0" fontId="5" fillId="0" borderId="0" xfId="0" applyFont="1" applyAlignment="1" applyProtection="1">
      <alignment horizontal="right" wrapText="1"/>
      <protection locked="0"/>
    </xf>
    <xf numFmtId="3" fontId="6" fillId="0" borderId="4" xfId="0" applyNumberFormat="1" applyFont="1" applyBorder="1" applyAlignment="1" applyProtection="1">
      <alignment horizontal="right" wrapText="1"/>
      <protection locked="0"/>
    </xf>
    <xf numFmtId="0" fontId="6" fillId="0" borderId="4" xfId="0" applyFont="1" applyBorder="1" applyAlignment="1" applyProtection="1">
      <alignment horizontal="right" wrapText="1"/>
      <protection locked="0"/>
    </xf>
    <xf numFmtId="3" fontId="6" fillId="0" borderId="10" xfId="0" applyNumberFormat="1" applyFont="1" applyBorder="1" applyAlignment="1" applyProtection="1">
      <alignment horizontal="right" wrapText="1"/>
      <protection locked="0"/>
    </xf>
    <xf numFmtId="0" fontId="6" fillId="0" borderId="4" xfId="0" applyFont="1" applyBorder="1" applyAlignment="1" applyProtection="1">
      <alignment vertical="top" wrapText="1"/>
      <protection locked="0"/>
    </xf>
    <xf numFmtId="3" fontId="5" fillId="0" borderId="0" xfId="0" applyNumberFormat="1" applyFont="1" applyAlignment="1">
      <alignment horizontal="right" wrapText="1"/>
    </xf>
    <xf numFmtId="3" fontId="6" fillId="0" borderId="6" xfId="0" applyNumberFormat="1" applyFont="1" applyBorder="1" applyAlignment="1">
      <alignment horizontal="right" wrapText="1"/>
    </xf>
    <xf numFmtId="3" fontId="19" fillId="0" borderId="0" xfId="0" applyNumberFormat="1" applyFont="1" applyAlignment="1" applyProtection="1">
      <alignment horizontal="right" wrapText="1"/>
      <protection locked="0"/>
    </xf>
    <xf numFmtId="4" fontId="5" fillId="0" borderId="2" xfId="0" applyNumberFormat="1" applyFont="1" applyBorder="1" applyAlignment="1" applyProtection="1">
      <alignment horizontal="right" wrapText="1"/>
      <protection locked="0"/>
    </xf>
    <xf numFmtId="3" fontId="25" fillId="0" borderId="5" xfId="0" applyNumberFormat="1" applyFont="1" applyBorder="1" applyAlignment="1" applyProtection="1">
      <alignment horizontal="right" wrapText="1"/>
      <protection locked="0"/>
    </xf>
    <xf numFmtId="3" fontId="19" fillId="0" borderId="2" xfId="0" applyNumberFormat="1" applyFont="1" applyBorder="1" applyAlignment="1">
      <alignment horizontal="right" wrapText="1"/>
    </xf>
    <xf numFmtId="3" fontId="19" fillId="0" borderId="0" xfId="0" applyNumberFormat="1" applyFont="1" applyAlignment="1">
      <alignment horizontal="right" wrapText="1"/>
    </xf>
    <xf numFmtId="1" fontId="19" fillId="0" borderId="0" xfId="0" applyNumberFormat="1" applyFont="1" applyAlignment="1">
      <alignment horizontal="right" wrapText="1"/>
    </xf>
    <xf numFmtId="1" fontId="24" fillId="0" borderId="0" xfId="0" applyNumberFormat="1" applyFont="1" applyAlignment="1" applyProtection="1">
      <alignment horizontal="right" wrapText="1"/>
      <protection locked="0"/>
    </xf>
    <xf numFmtId="3" fontId="25" fillId="0" borderId="2" xfId="0" applyNumberFormat="1" applyFont="1" applyBorder="1" applyAlignment="1">
      <alignment horizontal="right" wrapText="1"/>
    </xf>
    <xf numFmtId="3" fontId="25" fillId="0" borderId="0" xfId="0" applyNumberFormat="1" applyFont="1" applyAlignment="1">
      <alignment horizontal="right" wrapText="1"/>
    </xf>
    <xf numFmtId="3" fontId="24" fillId="0" borderId="5" xfId="0" applyNumberFormat="1" applyFont="1" applyBorder="1" applyAlignment="1">
      <alignment horizontal="right" wrapText="1"/>
    </xf>
    <xf numFmtId="3" fontId="19" fillId="0" borderId="6" xfId="0" applyNumberFormat="1" applyFont="1" applyBorder="1" applyAlignment="1">
      <alignment horizontal="right" wrapText="1"/>
    </xf>
    <xf numFmtId="3" fontId="24" fillId="0" borderId="6" xfId="0" applyNumberFormat="1" applyFont="1" applyBorder="1" applyAlignment="1" applyProtection="1">
      <alignment horizontal="right" wrapText="1"/>
      <protection locked="0"/>
    </xf>
    <xf numFmtId="3" fontId="26" fillId="0" borderId="5" xfId="0" applyNumberFormat="1" applyFont="1" applyBorder="1" applyAlignment="1" applyProtection="1">
      <alignment horizontal="right" wrapText="1"/>
      <protection locked="0"/>
    </xf>
    <xf numFmtId="0" fontId="45" fillId="8" borderId="0" xfId="0" applyFont="1" applyFill="1" applyAlignment="1">
      <alignment vertical="top" wrapText="1"/>
    </xf>
    <xf numFmtId="0" fontId="26" fillId="0" borderId="4" xfId="0" applyFont="1" applyBorder="1" applyAlignment="1" applyProtection="1">
      <alignment vertical="top" wrapText="1"/>
      <protection locked="0"/>
    </xf>
    <xf numFmtId="0" fontId="47" fillId="0" borderId="0" xfId="0" applyFont="1" applyAlignment="1" applyProtection="1">
      <alignment vertical="top" wrapText="1"/>
      <protection locked="0"/>
    </xf>
    <xf numFmtId="0" fontId="48" fillId="0" borderId="0" xfId="0" applyFont="1" applyAlignment="1" applyProtection="1">
      <alignment vertical="top" wrapText="1"/>
      <protection locked="0"/>
    </xf>
    <xf numFmtId="0" fontId="46" fillId="0" borderId="0" xfId="0" applyFont="1" applyAlignment="1">
      <alignment vertical="top" wrapText="1"/>
    </xf>
    <xf numFmtId="0" fontId="50" fillId="0" borderId="0" xfId="0" applyFont="1" applyAlignment="1" applyProtection="1">
      <alignment vertical="top" wrapText="1"/>
      <protection locked="0"/>
    </xf>
    <xf numFmtId="0" fontId="49" fillId="0" borderId="3" xfId="0" applyFont="1" applyBorder="1" applyAlignment="1">
      <alignment vertical="top" wrapText="1"/>
    </xf>
    <xf numFmtId="0" fontId="51" fillId="0" borderId="0" xfId="0" applyFont="1" applyAlignment="1" applyProtection="1">
      <alignment vertical="top" wrapText="1"/>
      <protection locked="0"/>
    </xf>
    <xf numFmtId="0" fontId="49" fillId="0" borderId="4" xfId="0" applyFont="1" applyBorder="1" applyAlignment="1">
      <alignment vertical="top" wrapText="1"/>
    </xf>
    <xf numFmtId="0" fontId="2" fillId="0" borderId="0" xfId="0" applyFont="1" applyAlignment="1">
      <alignment vertical="center" wrapText="1"/>
    </xf>
    <xf numFmtId="0" fontId="5" fillId="0" borderId="4" xfId="0" applyFont="1" applyBorder="1" applyAlignment="1">
      <alignment horizontal="right" wrapText="1"/>
    </xf>
    <xf numFmtId="0" fontId="53" fillId="0" borderId="0" xfId="0" applyFont="1" applyAlignment="1" applyProtection="1">
      <alignment vertical="top" wrapText="1"/>
      <protection locked="0"/>
    </xf>
    <xf numFmtId="0" fontId="52" fillId="0" borderId="0" xfId="0" applyFont="1" applyAlignment="1">
      <alignment vertical="top" wrapText="1"/>
    </xf>
    <xf numFmtId="3" fontId="22" fillId="0" borderId="2" xfId="0" applyNumberFormat="1" applyFont="1" applyBorder="1" applyAlignment="1" applyProtection="1">
      <alignment horizontal="right" wrapText="1"/>
      <protection locked="0"/>
    </xf>
    <xf numFmtId="0" fontId="55" fillId="0" borderId="0" xfId="0" applyFont="1" applyAlignment="1" applyProtection="1">
      <alignment horizontal="right" wrapText="1"/>
      <protection locked="0"/>
    </xf>
    <xf numFmtId="3" fontId="5" fillId="0" borderId="5" xfId="0" applyNumberFormat="1" applyFont="1" applyBorder="1" applyAlignment="1" applyProtection="1">
      <alignment horizontal="right" wrapText="1"/>
      <protection locked="0"/>
    </xf>
    <xf numFmtId="3" fontId="5" fillId="0" borderId="3" xfId="0" applyNumberFormat="1" applyFont="1" applyBorder="1" applyAlignment="1" applyProtection="1">
      <alignment horizontal="right" wrapText="1"/>
      <protection locked="0"/>
    </xf>
    <xf numFmtId="0" fontId="19" fillId="0" borderId="3" xfId="0" applyFont="1" applyBorder="1" applyAlignment="1" applyProtection="1">
      <alignment vertical="top" wrapText="1"/>
      <protection locked="0"/>
    </xf>
    <xf numFmtId="3" fontId="34" fillId="0" borderId="2" xfId="0" applyNumberFormat="1" applyFont="1" applyBorder="1" applyAlignment="1" applyProtection="1">
      <alignment horizontal="right" wrapText="1"/>
      <protection locked="0"/>
    </xf>
    <xf numFmtId="0" fontId="34" fillId="0" borderId="0" xfId="0" applyFont="1" applyAlignment="1" applyProtection="1">
      <alignment horizontal="right" wrapText="1"/>
      <protection locked="0"/>
    </xf>
    <xf numFmtId="3" fontId="34" fillId="0" borderId="0" xfId="0" applyNumberFormat="1" applyFont="1" applyAlignment="1" applyProtection="1">
      <alignment horizontal="right" wrapText="1"/>
      <protection locked="0"/>
    </xf>
    <xf numFmtId="3" fontId="56" fillId="0" borderId="1" xfId="0" applyNumberFormat="1" applyFont="1" applyBorder="1" applyAlignment="1" applyProtection="1">
      <alignment horizontal="right" wrapText="1"/>
      <protection locked="0"/>
    </xf>
    <xf numFmtId="0" fontId="19" fillId="0" borderId="4" xfId="0" applyFont="1" applyBorder="1" applyAlignment="1" applyProtection="1">
      <alignment horizontal="right" wrapText="1"/>
      <protection locked="0"/>
    </xf>
    <xf numFmtId="3" fontId="40" fillId="0" borderId="10" xfId="0" applyNumberFormat="1" applyFont="1" applyBorder="1" applyAlignment="1" applyProtection="1">
      <alignment horizontal="right" wrapText="1"/>
      <protection locked="0"/>
    </xf>
    <xf numFmtId="0" fontId="34" fillId="0" borderId="0" xfId="0" applyFont="1" applyAlignment="1" applyProtection="1">
      <alignment vertical="top" wrapText="1"/>
      <protection locked="0"/>
    </xf>
    <xf numFmtId="1" fontId="5" fillId="0" borderId="3" xfId="0" applyNumberFormat="1" applyFont="1" applyBorder="1" applyAlignment="1" applyProtection="1">
      <alignment horizontal="right" wrapText="1"/>
      <protection locked="0"/>
    </xf>
    <xf numFmtId="0" fontId="5" fillId="0" borderId="2" xfId="0" applyFont="1" applyBorder="1" applyAlignment="1">
      <alignment vertical="top" wrapText="1"/>
    </xf>
    <xf numFmtId="3" fontId="2" fillId="0" borderId="0" xfId="0" applyNumberFormat="1" applyFont="1" applyAlignment="1" applyProtection="1">
      <alignment horizontal="right" wrapText="1"/>
      <protection locked="0"/>
    </xf>
    <xf numFmtId="3" fontId="2" fillId="0" borderId="1" xfId="0" applyNumberFormat="1" applyFont="1" applyBorder="1" applyAlignment="1" applyProtection="1">
      <alignment horizontal="right" wrapText="1"/>
      <protection locked="0"/>
    </xf>
    <xf numFmtId="0" fontId="59" fillId="0" borderId="0" xfId="0" applyFont="1" applyAlignment="1">
      <alignment vertical="top" wrapText="1"/>
    </xf>
    <xf numFmtId="0" fontId="59" fillId="0" borderId="0" xfId="0" applyFont="1" applyAlignment="1" applyProtection="1">
      <alignment vertical="top" wrapText="1"/>
      <protection locked="0"/>
    </xf>
    <xf numFmtId="3" fontId="17" fillId="0" borderId="0" xfId="0" applyNumberFormat="1" applyFont="1" applyAlignment="1" applyProtection="1">
      <alignment horizontal="right" wrapText="1"/>
      <protection locked="0"/>
    </xf>
    <xf numFmtId="3" fontId="17" fillId="0" borderId="1" xfId="0" applyNumberFormat="1" applyFont="1" applyBorder="1" applyAlignment="1" applyProtection="1">
      <alignment horizontal="right" wrapText="1"/>
      <protection locked="0"/>
    </xf>
    <xf numFmtId="1" fontId="22" fillId="0" borderId="0" xfId="0" applyNumberFormat="1" applyFont="1" applyAlignment="1" applyProtection="1">
      <alignment horizontal="right" wrapText="1"/>
      <protection locked="0"/>
    </xf>
    <xf numFmtId="0" fontId="25" fillId="0" borderId="0" xfId="0" applyFont="1" applyAlignment="1" applyProtection="1">
      <alignment vertical="center" wrapText="1"/>
      <protection locked="0"/>
    </xf>
    <xf numFmtId="166" fontId="5" fillId="0" borderId="5" xfId="0" applyNumberFormat="1" applyFont="1" applyBorder="1" applyAlignment="1">
      <alignment horizontal="right" wrapText="1"/>
    </xf>
    <xf numFmtId="166" fontId="5" fillId="0" borderId="3" xfId="0" applyNumberFormat="1" applyFont="1" applyBorder="1" applyAlignment="1">
      <alignment horizontal="right" wrapText="1"/>
    </xf>
    <xf numFmtId="166" fontId="5" fillId="0" borderId="2" xfId="0" applyNumberFormat="1" applyFont="1" applyBorder="1" applyAlignment="1" applyProtection="1">
      <alignment horizontal="right" wrapText="1"/>
      <protection locked="0"/>
    </xf>
    <xf numFmtId="166" fontId="5" fillId="0" borderId="0" xfId="0" applyNumberFormat="1" applyFont="1" applyAlignment="1" applyProtection="1">
      <alignment horizontal="right" wrapText="1"/>
      <protection locked="0"/>
    </xf>
    <xf numFmtId="166" fontId="5" fillId="0" borderId="6" xfId="0" applyNumberFormat="1" applyFont="1" applyBorder="1" applyAlignment="1">
      <alignment horizontal="right" wrapText="1"/>
    </xf>
    <xf numFmtId="166" fontId="5" fillId="0" borderId="4" xfId="0" applyNumberFormat="1" applyFont="1" applyBorder="1" applyAlignment="1">
      <alignment horizontal="right" wrapText="1"/>
    </xf>
    <xf numFmtId="166" fontId="26" fillId="0" borderId="0" xfId="0" applyNumberFormat="1" applyFont="1" applyAlignment="1" applyProtection="1">
      <alignment horizontal="right" wrapText="1"/>
      <protection locked="0"/>
    </xf>
    <xf numFmtId="166" fontId="25" fillId="0" borderId="2" xfId="0" applyNumberFormat="1" applyFont="1" applyBorder="1" applyAlignment="1" applyProtection="1">
      <alignment horizontal="right" wrapText="1"/>
      <protection locked="0"/>
    </xf>
    <xf numFmtId="166" fontId="25" fillId="0" borderId="0" xfId="0" applyNumberFormat="1" applyFont="1" applyAlignment="1" applyProtection="1">
      <alignment horizontal="right" wrapText="1"/>
      <protection locked="0"/>
    </xf>
    <xf numFmtId="166" fontId="5" fillId="0" borderId="0" xfId="0" applyNumberFormat="1" applyFont="1" applyAlignment="1">
      <alignment horizontal="right" wrapText="1"/>
    </xf>
    <xf numFmtId="166" fontId="5" fillId="0" borderId="2" xfId="0" applyNumberFormat="1" applyFont="1" applyBorder="1" applyAlignment="1">
      <alignment horizontal="right" wrapText="1"/>
    </xf>
    <xf numFmtId="166" fontId="19" fillId="0" borderId="3" xfId="0" applyNumberFormat="1" applyFont="1" applyBorder="1" applyAlignment="1">
      <alignment horizontal="right" wrapText="1"/>
    </xf>
    <xf numFmtId="166" fontId="24" fillId="0" borderId="0" xfId="0" applyNumberFormat="1" applyFont="1" applyAlignment="1" applyProtection="1">
      <alignment horizontal="right" wrapText="1"/>
      <protection locked="0"/>
    </xf>
    <xf numFmtId="3" fontId="38" fillId="0" borderId="1" xfId="0" applyNumberFormat="1" applyFont="1" applyBorder="1" applyAlignment="1" applyProtection="1">
      <alignment horizontal="right" wrapText="1"/>
      <protection locked="0"/>
    </xf>
    <xf numFmtId="166" fontId="19" fillId="0" borderId="4" xfId="0" applyNumberFormat="1" applyFont="1" applyBorder="1" applyAlignment="1">
      <alignment horizontal="right" wrapText="1"/>
    </xf>
    <xf numFmtId="3" fontId="5" fillId="0" borderId="1" xfId="0" applyNumberFormat="1" applyFont="1" applyBorder="1" applyAlignment="1">
      <alignment horizontal="right" wrapText="1"/>
    </xf>
    <xf numFmtId="167" fontId="5" fillId="0" borderId="0" xfId="43" applyNumberFormat="1" applyFont="1" applyFill="1" applyBorder="1" applyAlignment="1">
      <alignment horizontal="right" wrapText="1"/>
    </xf>
    <xf numFmtId="167" fontId="5" fillId="0" borderId="0" xfId="43" applyNumberFormat="1" applyFont="1" applyFill="1" applyBorder="1" applyAlignment="1" applyProtection="1">
      <alignment horizontal="right" wrapText="1"/>
      <protection locked="0"/>
    </xf>
    <xf numFmtId="167" fontId="5" fillId="0" borderId="3" xfId="43" applyNumberFormat="1" applyFont="1" applyFill="1" applyBorder="1" applyAlignment="1" applyProtection="1">
      <alignment horizontal="right" wrapText="1"/>
      <protection locked="0"/>
    </xf>
    <xf numFmtId="3" fontId="5" fillId="0" borderId="9" xfId="0" applyNumberFormat="1" applyFont="1" applyBorder="1" applyAlignment="1" applyProtection="1">
      <alignment horizontal="right" wrapText="1"/>
      <protection locked="0"/>
    </xf>
    <xf numFmtId="167" fontId="5" fillId="0" borderId="3" xfId="43" applyNumberFormat="1" applyFont="1" applyFill="1" applyBorder="1" applyAlignment="1">
      <alignment horizontal="right" wrapText="1"/>
    </xf>
    <xf numFmtId="0" fontId="24" fillId="0" borderId="3" xfId="0" applyFont="1" applyBorder="1" applyAlignment="1" applyProtection="1">
      <alignment horizontal="right" wrapText="1"/>
      <protection locked="0"/>
    </xf>
    <xf numFmtId="166" fontId="22" fillId="0" borderId="2" xfId="0" applyNumberFormat="1" applyFont="1" applyBorder="1" applyAlignment="1" applyProtection="1">
      <alignment horizontal="right" wrapText="1"/>
      <protection locked="0"/>
    </xf>
    <xf numFmtId="166" fontId="55" fillId="0" borderId="0" xfId="0" applyNumberFormat="1" applyFont="1" applyAlignment="1" applyProtection="1">
      <alignment horizontal="right" wrapText="1"/>
      <protection locked="0"/>
    </xf>
    <xf numFmtId="0" fontId="55" fillId="0" borderId="0" xfId="0" applyFont="1" applyAlignment="1" applyProtection="1">
      <alignment vertical="top" wrapText="1"/>
      <protection locked="0"/>
    </xf>
    <xf numFmtId="3" fontId="2" fillId="0" borderId="9" xfId="0" applyNumberFormat="1" applyFont="1" applyBorder="1" applyAlignment="1">
      <alignment horizontal="right" wrapText="1"/>
    </xf>
    <xf numFmtId="3" fontId="2" fillId="0" borderId="10" xfId="0" applyNumberFormat="1" applyFont="1" applyBorder="1" applyAlignment="1">
      <alignment horizontal="right" wrapText="1"/>
    </xf>
    <xf numFmtId="0" fontId="1" fillId="0" borderId="2" xfId="0" applyFont="1" applyBorder="1" applyAlignment="1">
      <alignment horizontal="left" vertical="top" wrapText="1"/>
    </xf>
    <xf numFmtId="0" fontId="8" fillId="0" borderId="0" xfId="0" applyFont="1" applyAlignment="1">
      <alignment horizontal="left" vertical="top" wrapText="1"/>
    </xf>
    <xf numFmtId="0" fontId="30" fillId="0" borderId="2" xfId="0" quotePrefix="1" applyFont="1" applyBorder="1" applyAlignment="1">
      <alignment horizontal="center" vertical="top" wrapText="1"/>
    </xf>
    <xf numFmtId="0" fontId="30" fillId="0" borderId="0" xfId="0" quotePrefix="1" applyFont="1" applyAlignment="1">
      <alignment horizontal="center" vertical="top" wrapText="1"/>
    </xf>
    <xf numFmtId="0" fontId="56" fillId="0" borderId="2" xfId="0" applyFont="1" applyBorder="1" applyAlignment="1" applyProtection="1">
      <alignment horizontal="left" vertical="top" wrapText="1"/>
      <protection locked="0"/>
    </xf>
    <xf numFmtId="0" fontId="56" fillId="0" borderId="0" xfId="0" applyFont="1" applyAlignment="1" applyProtection="1">
      <alignment horizontal="left" vertical="top" wrapText="1"/>
      <protection locked="0"/>
    </xf>
    <xf numFmtId="49" fontId="9" fillId="0" borderId="6" xfId="0" applyNumberFormat="1" applyFont="1" applyBorder="1" applyAlignment="1">
      <alignment horizontal="center" vertical="top" wrapText="1"/>
    </xf>
    <xf numFmtId="0" fontId="2" fillId="0" borderId="4" xfId="0" applyFont="1" applyBorder="1" applyAlignment="1">
      <alignment horizontal="center" vertical="top" wrapText="1"/>
    </xf>
    <xf numFmtId="0" fontId="32" fillId="0" borderId="2" xfId="0" applyFont="1" applyBorder="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9" fillId="0" borderId="2"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6" fillId="0" borderId="2"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9" fillId="0" borderId="2" xfId="0" applyFont="1" applyBorder="1" applyAlignment="1">
      <alignment horizontal="left" vertical="top" wrapText="1"/>
    </xf>
    <xf numFmtId="0" fontId="9" fillId="0" borderId="0" xfId="0" applyFont="1" applyAlignment="1">
      <alignment horizontal="left" vertical="top" wrapText="1"/>
    </xf>
    <xf numFmtId="0" fontId="6" fillId="0" borderId="6" xfId="0" applyFont="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2" fillId="0" borderId="5" xfId="0" applyFont="1" applyBorder="1" applyAlignment="1">
      <alignment horizontal="left" vertical="top" wrapText="1"/>
    </xf>
    <xf numFmtId="14" fontId="2" fillId="0" borderId="3" xfId="0" quotePrefix="1" applyNumberFormat="1" applyFont="1" applyBorder="1" applyAlignment="1">
      <alignment horizontal="left" vertical="top" wrapText="1"/>
    </xf>
    <xf numFmtId="0" fontId="2" fillId="0" borderId="6" xfId="0" applyFont="1" applyBorder="1" applyAlignment="1">
      <alignment horizontal="left" vertical="top" wrapText="1"/>
    </xf>
    <xf numFmtId="0" fontId="3" fillId="0" borderId="4" xfId="0" applyFont="1" applyBorder="1" applyAlignment="1">
      <alignment horizontal="left" vertical="top"/>
    </xf>
    <xf numFmtId="0" fontId="2" fillId="0" borderId="2" xfId="0" quotePrefix="1" applyFont="1" applyBorder="1" applyAlignment="1">
      <alignment horizontal="left" vertical="top" wrapText="1"/>
    </xf>
    <xf numFmtId="0" fontId="2" fillId="0" borderId="0" xfId="0" quotePrefix="1" applyFont="1" applyAlignment="1">
      <alignment horizontal="left" vertical="top" wrapText="1"/>
    </xf>
    <xf numFmtId="14" fontId="2" fillId="0" borderId="0" xfId="0" quotePrefix="1" applyNumberFormat="1" applyFont="1" applyAlignment="1">
      <alignment horizontal="left" vertical="top" wrapText="1"/>
    </xf>
    <xf numFmtId="165" fontId="2" fillId="0" borderId="0" xfId="0" quotePrefix="1" applyNumberFormat="1" applyFont="1" applyAlignment="1">
      <alignment horizontal="left"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xf>
    <xf numFmtId="0" fontId="2" fillId="0" borderId="2" xfId="0" applyFont="1" applyBorder="1" applyAlignment="1">
      <alignment horizontal="center" vertical="top" wrapText="1"/>
    </xf>
    <xf numFmtId="0" fontId="3" fillId="0" borderId="0" xfId="0" applyFont="1" applyAlignment="1">
      <alignment horizontal="center" vertical="top" wrapText="1"/>
    </xf>
    <xf numFmtId="0" fontId="2" fillId="0" borderId="2" xfId="0" applyFont="1" applyBorder="1" applyAlignment="1">
      <alignment horizontal="left" vertical="top" wrapText="1"/>
    </xf>
    <xf numFmtId="0" fontId="3" fillId="0" borderId="0" xfId="0" applyFont="1" applyAlignment="1">
      <alignment horizontal="left" vertical="top"/>
    </xf>
    <xf numFmtId="0" fontId="2" fillId="0" borderId="5" xfId="0" quotePrefix="1" applyFont="1" applyBorder="1" applyAlignment="1">
      <alignment horizontal="left" vertical="top" wrapText="1"/>
    </xf>
    <xf numFmtId="165" fontId="2" fillId="0" borderId="3" xfId="0" quotePrefix="1" applyNumberFormat="1" applyFont="1" applyBorder="1" applyAlignment="1">
      <alignment horizontal="left" vertical="top" wrapText="1"/>
    </xf>
    <xf numFmtId="0" fontId="3" fillId="0" borderId="3" xfId="0" applyFont="1" applyBorder="1" applyAlignment="1">
      <alignment horizontal="left" vertical="top"/>
    </xf>
    <xf numFmtId="0" fontId="19" fillId="0" borderId="5" xfId="0" applyFont="1" applyBorder="1" applyAlignment="1">
      <alignment horizontal="left" vertical="top" wrapText="1"/>
    </xf>
    <xf numFmtId="0" fontId="19" fillId="0" borderId="3" xfId="0" applyFont="1" applyBorder="1" applyAlignment="1">
      <alignment horizontal="left" vertical="top" wrapText="1"/>
    </xf>
    <xf numFmtId="49" fontId="19" fillId="0" borderId="3" xfId="0" applyNumberFormat="1" applyFont="1" applyBorder="1" applyAlignment="1">
      <alignment horizontal="left" vertical="top" wrapText="1"/>
    </xf>
    <xf numFmtId="3" fontId="20" fillId="0" borderId="2" xfId="40" quotePrefix="1" applyNumberFormat="1" applyFont="1" applyBorder="1" applyAlignment="1">
      <alignment horizontal="center" vertical="top" wrapText="1"/>
    </xf>
    <xf numFmtId="3" fontId="20" fillId="0" borderId="0" xfId="40" quotePrefix="1" applyNumberFormat="1" applyFont="1" applyAlignment="1">
      <alignment horizontal="center" vertical="top" wrapText="1"/>
    </xf>
    <xf numFmtId="0" fontId="19" fillId="0" borderId="6" xfId="0" applyFont="1" applyBorder="1" applyAlignment="1">
      <alignment horizontal="left" vertical="top" wrapText="1"/>
    </xf>
    <xf numFmtId="0" fontId="19" fillId="0" borderId="4" xfId="0" applyFont="1" applyBorder="1" applyAlignment="1">
      <alignment horizontal="left" vertical="top" wrapText="1"/>
    </xf>
    <xf numFmtId="49" fontId="19" fillId="0" borderId="4" xfId="0" applyNumberFormat="1" applyFont="1" applyBorder="1" applyAlignment="1">
      <alignment horizontal="left" vertical="top" wrapText="1"/>
    </xf>
    <xf numFmtId="0" fontId="23" fillId="0" borderId="2" xfId="0" quotePrefix="1" applyFont="1" applyBorder="1" applyAlignment="1">
      <alignment horizontal="left" vertical="top" wrapText="1"/>
    </xf>
    <xf numFmtId="0" fontId="23" fillId="0" borderId="0" xfId="0" quotePrefix="1" applyFont="1" applyAlignment="1">
      <alignment horizontal="left" vertical="top" wrapText="1"/>
    </xf>
    <xf numFmtId="49" fontId="5" fillId="0" borderId="0" xfId="0" quotePrefix="1" applyNumberFormat="1" applyFont="1" applyAlignment="1">
      <alignment horizontal="left" vertical="top" wrapText="1"/>
    </xf>
    <xf numFmtId="1" fontId="2" fillId="0" borderId="0" xfId="0" quotePrefix="1" applyNumberFormat="1" applyFont="1" applyAlignment="1">
      <alignment horizontal="left" vertical="top" wrapText="1"/>
    </xf>
    <xf numFmtId="0" fontId="22" fillId="0" borderId="0" xfId="0" quotePrefix="1" applyFont="1" applyAlignment="1">
      <alignment horizontal="left" vertical="top" wrapText="1"/>
    </xf>
    <xf numFmtId="0" fontId="19" fillId="0" borderId="5" xfId="0" applyFont="1" applyBorder="1" applyAlignment="1" applyProtection="1">
      <alignment horizontal="left" vertical="top" wrapText="1"/>
      <protection locked="0"/>
    </xf>
    <xf numFmtId="0" fontId="19" fillId="0" borderId="3" xfId="0" applyFont="1" applyBorder="1" applyAlignment="1" applyProtection="1">
      <alignment horizontal="left" vertical="top" wrapText="1"/>
      <protection locked="0"/>
    </xf>
    <xf numFmtId="0" fontId="19" fillId="0" borderId="5" xfId="0" applyFont="1" applyBorder="1" applyAlignment="1" applyProtection="1">
      <alignment horizontal="center" vertical="top" wrapText="1"/>
      <protection locked="0"/>
    </xf>
    <xf numFmtId="0" fontId="19" fillId="0" borderId="3" xfId="0" applyFont="1" applyBorder="1" applyAlignment="1" applyProtection="1">
      <alignment horizontal="center" vertical="top" wrapText="1"/>
      <protection locked="0"/>
    </xf>
    <xf numFmtId="0" fontId="19" fillId="0" borderId="6" xfId="0" applyFont="1" applyBorder="1" applyAlignment="1" applyProtection="1">
      <alignment horizontal="left" vertical="top" wrapText="1"/>
      <protection locked="0"/>
    </xf>
    <xf numFmtId="0" fontId="19" fillId="0" borderId="4" xfId="0" applyFont="1" applyBorder="1" applyAlignment="1" applyProtection="1">
      <alignment horizontal="left" vertical="top" wrapText="1"/>
      <protection locked="0"/>
    </xf>
    <xf numFmtId="0" fontId="21" fillId="0" borderId="0" xfId="0" quotePrefix="1" applyFont="1" applyAlignment="1">
      <alignment horizontal="left" vertical="top" wrapText="1"/>
    </xf>
    <xf numFmtId="0" fontId="22" fillId="0" borderId="2" xfId="0" quotePrefix="1" applyFont="1" applyBorder="1" applyAlignment="1">
      <alignment horizontal="left" vertical="top" wrapText="1"/>
    </xf>
    <xf numFmtId="0" fontId="32" fillId="0" borderId="2" xfId="0" quotePrefix="1" applyFont="1" applyBorder="1" applyAlignment="1">
      <alignment horizontal="left" vertical="top" wrapText="1"/>
    </xf>
    <xf numFmtId="0" fontId="32" fillId="0" borderId="0" xfId="0" quotePrefix="1" applyFont="1" applyAlignment="1">
      <alignment horizontal="left" vertical="top" wrapText="1"/>
    </xf>
    <xf numFmtId="0" fontId="21" fillId="0" borderId="2" xfId="0" quotePrefix="1" applyFont="1" applyBorder="1" applyAlignment="1">
      <alignment horizontal="left" vertical="top" wrapText="1"/>
    </xf>
    <xf numFmtId="0" fontId="5" fillId="0" borderId="0" xfId="0" quotePrefix="1" applyFont="1" applyAlignment="1" applyProtection="1">
      <alignment horizontal="left" vertical="top" wrapText="1"/>
      <protection locked="0"/>
    </xf>
    <xf numFmtId="49" fontId="5" fillId="0" borderId="0" xfId="0" quotePrefix="1" applyNumberFormat="1" applyFont="1" applyAlignment="1" applyProtection="1">
      <alignment horizontal="left" vertical="top" wrapText="1"/>
      <protection locked="0"/>
    </xf>
    <xf numFmtId="0" fontId="19" fillId="0" borderId="6" xfId="0" applyFont="1" applyBorder="1" applyAlignment="1" applyProtection="1">
      <alignment horizontal="center" vertical="top" wrapText="1"/>
      <protection locked="0"/>
    </xf>
    <xf numFmtId="0" fontId="19" fillId="0" borderId="4" xfId="0" applyFont="1" applyBorder="1" applyAlignment="1" applyProtection="1">
      <alignment horizontal="center" vertical="top" wrapText="1"/>
      <protection locked="0"/>
    </xf>
    <xf numFmtId="0" fontId="19" fillId="0" borderId="2" xfId="0" applyFont="1" applyBorder="1" applyAlignment="1">
      <alignment horizontal="left" vertical="top" wrapText="1"/>
    </xf>
    <xf numFmtId="0" fontId="19" fillId="0" borderId="0" xfId="0" applyFont="1" applyAlignment="1">
      <alignment horizontal="left" vertical="top" wrapText="1"/>
    </xf>
    <xf numFmtId="49" fontId="19" fillId="0" borderId="0" xfId="0" applyNumberFormat="1" applyFont="1" applyAlignment="1">
      <alignment horizontal="left" vertical="top" wrapText="1"/>
    </xf>
    <xf numFmtId="0" fontId="23" fillId="0" borderId="3" xfId="0" quotePrefix="1" applyFont="1" applyBorder="1" applyAlignment="1">
      <alignment horizontal="left" vertical="top" wrapText="1"/>
    </xf>
    <xf numFmtId="0" fontId="5" fillId="0" borderId="5" xfId="0" applyFont="1" applyBorder="1" applyAlignment="1">
      <alignment horizontal="left" vertical="top" wrapText="1"/>
    </xf>
    <xf numFmtId="0" fontId="5" fillId="0" borderId="3" xfId="0" applyFont="1" applyBorder="1" applyAlignment="1">
      <alignment horizontal="left" vertical="top" wrapText="1"/>
    </xf>
    <xf numFmtId="49" fontId="5" fillId="0" borderId="3" xfId="0" applyNumberFormat="1" applyFont="1" applyBorder="1" applyAlignment="1">
      <alignment horizontal="left" vertical="top" wrapText="1"/>
    </xf>
    <xf numFmtId="3" fontId="20" fillId="0" borderId="6" xfId="40" applyNumberFormat="1" applyFont="1" applyBorder="1" applyAlignment="1">
      <alignment horizontal="left" vertical="top" wrapText="1"/>
    </xf>
    <xf numFmtId="3" fontId="20" fillId="0" borderId="4" xfId="40" applyNumberFormat="1" applyFont="1" applyBorder="1" applyAlignment="1">
      <alignment horizontal="left" vertical="top" wrapText="1"/>
    </xf>
    <xf numFmtId="0" fontId="24" fillId="0" borderId="2" xfId="0" applyFont="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19" fillId="0" borderId="2" xfId="0" applyFont="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5" fillId="0" borderId="2" xfId="0" quotePrefix="1" applyFont="1" applyBorder="1" applyAlignment="1">
      <alignment horizontal="left" vertical="top" wrapText="1"/>
    </xf>
    <xf numFmtId="0" fontId="5" fillId="0" borderId="0" xfId="0" quotePrefix="1" applyFont="1" applyAlignment="1">
      <alignment horizontal="left" vertical="top" wrapText="1"/>
    </xf>
    <xf numFmtId="0" fontId="5" fillId="0" borderId="2" xfId="0" quotePrefix="1" applyFont="1" applyBorder="1" applyAlignment="1" applyProtection="1">
      <alignment horizontal="left" vertical="top" wrapText="1"/>
      <protection locked="0"/>
    </xf>
    <xf numFmtId="3" fontId="20" fillId="0" borderId="6" xfId="40" quotePrefix="1" applyNumberFormat="1" applyFont="1" applyBorder="1" applyAlignment="1">
      <alignment horizontal="center" vertical="top" wrapText="1"/>
    </xf>
    <xf numFmtId="3" fontId="20" fillId="0" borderId="4" xfId="40" quotePrefix="1" applyNumberFormat="1" applyFont="1" applyBorder="1" applyAlignment="1">
      <alignment horizontal="center" vertical="top" wrapText="1"/>
    </xf>
    <xf numFmtId="0" fontId="5" fillId="0" borderId="6" xfId="0" applyFont="1" applyBorder="1" applyAlignment="1">
      <alignment horizontal="left" vertical="top" wrapText="1"/>
    </xf>
    <xf numFmtId="14" fontId="2" fillId="0" borderId="4" xfId="0" quotePrefix="1" applyNumberFormat="1" applyFont="1" applyBorder="1" applyAlignment="1">
      <alignment horizontal="left" vertical="top"/>
    </xf>
    <xf numFmtId="14" fontId="15" fillId="0" borderId="0" xfId="0" quotePrefix="1" applyNumberFormat="1" applyFont="1" applyAlignment="1">
      <alignment horizontal="left" vertical="top"/>
    </xf>
    <xf numFmtId="14" fontId="2" fillId="0" borderId="0" xfId="0" quotePrefix="1" applyNumberFormat="1" applyFont="1" applyAlignment="1">
      <alignment horizontal="left" vertical="top"/>
    </xf>
    <xf numFmtId="0" fontId="5" fillId="0" borderId="2" xfId="0" applyFont="1" applyBorder="1" applyAlignment="1">
      <alignment horizontal="left" vertical="top" wrapText="1"/>
    </xf>
    <xf numFmtId="0" fontId="39" fillId="0" borderId="5" xfId="0" applyFont="1" applyBorder="1" applyAlignment="1" applyProtection="1">
      <alignment horizontal="center" vertical="top" wrapText="1"/>
      <protection locked="0"/>
    </xf>
    <xf numFmtId="0" fontId="39" fillId="0" borderId="3" xfId="0" applyFont="1" applyBorder="1" applyAlignment="1" applyProtection="1">
      <alignment horizontal="center" vertical="top" wrapText="1"/>
      <protection locked="0"/>
    </xf>
    <xf numFmtId="0" fontId="5" fillId="0" borderId="6" xfId="0" applyFont="1" applyBorder="1" applyAlignment="1">
      <alignment horizontal="center" vertical="top" wrapText="1"/>
    </xf>
    <xf numFmtId="14" fontId="2" fillId="0" borderId="4" xfId="0" quotePrefix="1" applyNumberFormat="1" applyFont="1" applyBorder="1" applyAlignment="1">
      <alignment horizontal="center" vertical="top"/>
    </xf>
    <xf numFmtId="0" fontId="19" fillId="0" borderId="2" xfId="0" applyFont="1" applyBorder="1" applyAlignment="1" applyProtection="1">
      <alignment horizontal="center" vertical="top" wrapText="1"/>
      <protection locked="0"/>
    </xf>
    <xf numFmtId="0" fontId="19" fillId="0" borderId="0" xfId="0" applyFont="1" applyAlignment="1" applyProtection="1">
      <alignment horizontal="center" vertical="top" wrapText="1"/>
      <protection locked="0"/>
    </xf>
    <xf numFmtId="0" fontId="21" fillId="0" borderId="5" xfId="0" quotePrefix="1" applyFont="1" applyBorder="1" applyAlignment="1">
      <alignment horizontal="left" vertical="top" wrapText="1"/>
    </xf>
    <xf numFmtId="0" fontId="21" fillId="0" borderId="3" xfId="0" quotePrefix="1" applyFont="1" applyBorder="1" applyAlignment="1">
      <alignment horizontal="left" vertical="top" wrapText="1"/>
    </xf>
    <xf numFmtId="0" fontId="23" fillId="0" borderId="2" xfId="0" quotePrefix="1" applyFont="1" applyBorder="1" applyAlignment="1" applyProtection="1">
      <alignment horizontal="left" vertical="top" wrapText="1"/>
      <protection locked="0"/>
    </xf>
    <xf numFmtId="0" fontId="23" fillId="0" borderId="0" xfId="0" quotePrefix="1" applyFont="1" applyAlignment="1" applyProtection="1">
      <alignment horizontal="left" vertical="top" wrapText="1"/>
      <protection locked="0"/>
    </xf>
    <xf numFmtId="0" fontId="62" fillId="0" borderId="0" xfId="0" quotePrefix="1" applyFont="1" applyAlignment="1" applyProtection="1">
      <alignment horizontal="left" vertical="top" wrapText="1"/>
      <protection locked="0"/>
    </xf>
    <xf numFmtId="16" fontId="62" fillId="0" borderId="0" xfId="0" quotePrefix="1" applyNumberFormat="1" applyFont="1" applyAlignment="1" applyProtection="1">
      <alignment horizontal="left" vertical="top" wrapText="1"/>
      <protection locked="0"/>
    </xf>
    <xf numFmtId="3" fontId="20" fillId="0" borderId="5" xfId="40" applyNumberFormat="1" applyFont="1" applyBorder="1" applyAlignment="1">
      <alignment horizontal="left" vertical="top" wrapText="1"/>
    </xf>
    <xf numFmtId="3" fontId="20" fillId="0" borderId="3" xfId="40" applyNumberFormat="1" applyFont="1" applyBorder="1" applyAlignment="1">
      <alignment horizontal="left" vertical="top" wrapText="1"/>
    </xf>
    <xf numFmtId="0" fontId="15" fillId="0" borderId="2" xfId="0" quotePrefix="1" applyFont="1" applyBorder="1" applyAlignment="1">
      <alignment horizontal="left" vertical="top" wrapText="1"/>
    </xf>
    <xf numFmtId="0" fontId="15" fillId="0" borderId="0" xfId="0" applyFont="1" applyAlignment="1">
      <alignment horizontal="left" vertical="top" wrapText="1"/>
    </xf>
    <xf numFmtId="0" fontId="15" fillId="0" borderId="0" xfId="0" quotePrefix="1" applyFont="1" applyAlignment="1">
      <alignment horizontal="left" vertical="top" wrapText="1"/>
    </xf>
    <xf numFmtId="0" fontId="3" fillId="0" borderId="0" xfId="0" quotePrefix="1" applyFont="1" applyAlignment="1">
      <alignment horizontal="center" vertical="top"/>
    </xf>
    <xf numFmtId="1" fontId="3" fillId="0" borderId="0" xfId="0" applyNumberFormat="1" applyFont="1" applyAlignment="1">
      <alignment horizontal="left" vertical="top"/>
    </xf>
    <xf numFmtId="0" fontId="2" fillId="0" borderId="7" xfId="0" quotePrefix="1" applyFont="1" applyBorder="1" applyAlignment="1">
      <alignment horizontal="left" vertical="top" wrapText="1"/>
    </xf>
    <xf numFmtId="164" fontId="2" fillId="0" borderId="8" xfId="0" quotePrefix="1" applyNumberFormat="1" applyFont="1" applyBorder="1" applyAlignment="1">
      <alignment horizontal="left" vertical="top"/>
    </xf>
    <xf numFmtId="0" fontId="3" fillId="0" borderId="2" xfId="0" quotePrefix="1" applyFont="1" applyBorder="1" applyAlignment="1">
      <alignment horizontal="center" vertical="top" wrapText="1"/>
    </xf>
    <xf numFmtId="1" fontId="3" fillId="0" borderId="0" xfId="0" quotePrefix="1" applyNumberFormat="1" applyFont="1" applyAlignment="1">
      <alignment horizontal="center" vertical="top"/>
    </xf>
    <xf numFmtId="3" fontId="9" fillId="0" borderId="4" xfId="40" applyNumberFormat="1" applyFont="1" applyBorder="1" applyAlignment="1">
      <alignment horizontal="left" vertical="top" wrapText="1"/>
    </xf>
    <xf numFmtId="0" fontId="5" fillId="0" borderId="0" xfId="0" applyFont="1" applyAlignment="1">
      <alignment horizontal="left" vertical="top" wrapText="1"/>
    </xf>
    <xf numFmtId="49" fontId="5" fillId="0" borderId="0" xfId="0" applyNumberFormat="1" applyFont="1" applyAlignment="1">
      <alignment horizontal="left" vertical="top" wrapText="1"/>
    </xf>
    <xf numFmtId="0" fontId="2" fillId="0" borderId="0" xfId="0" applyFont="1" applyAlignment="1">
      <alignment horizontal="left" vertical="top" wrapText="1"/>
    </xf>
    <xf numFmtId="3" fontId="20" fillId="0" borderId="0" xfId="40" applyNumberFormat="1" applyFont="1" applyAlignment="1">
      <alignment horizontal="left" vertical="top" wrapText="1"/>
    </xf>
    <xf numFmtId="0" fontId="1" fillId="0" borderId="0" xfId="0" applyFont="1" applyAlignment="1">
      <alignment horizontal="left" vertical="top" wrapText="1"/>
    </xf>
    <xf numFmtId="4" fontId="2" fillId="0" borderId="0" xfId="0" applyNumberFormat="1" applyFont="1" applyAlignment="1">
      <alignment horizontal="right" wrapText="1"/>
    </xf>
    <xf numFmtId="0" fontId="29" fillId="0" borderId="0" xfId="0" applyFont="1" applyAlignment="1">
      <alignment horizontal="left" vertical="top" wrapText="1"/>
    </xf>
    <xf numFmtId="4" fontId="2" fillId="0" borderId="3" xfId="0" applyNumberFormat="1" applyFont="1" applyBorder="1" applyAlignment="1">
      <alignment horizontal="right" wrapText="1"/>
    </xf>
    <xf numFmtId="0" fontId="30" fillId="0" borderId="0" xfId="0" applyFont="1" applyAlignment="1">
      <alignment horizontal="left" vertical="top" wrapText="1"/>
    </xf>
    <xf numFmtId="3" fontId="31" fillId="0" borderId="0" xfId="0" applyNumberFormat="1" applyFont="1" applyAlignment="1">
      <alignment horizontal="left" wrapText="1"/>
    </xf>
    <xf numFmtId="3" fontId="5" fillId="0" borderId="9" xfId="0" applyNumberFormat="1" applyFont="1" applyBorder="1" applyAlignment="1">
      <alignment horizontal="left" wrapText="1"/>
    </xf>
    <xf numFmtId="0" fontId="56" fillId="0" borderId="0" xfId="0" applyFont="1" applyAlignment="1">
      <alignment horizontal="left" vertical="top" wrapText="1"/>
    </xf>
    <xf numFmtId="4" fontId="57" fillId="0" borderId="0" xfId="0" applyNumberFormat="1" applyFont="1" applyAlignment="1">
      <alignment horizontal="right" wrapText="1"/>
    </xf>
    <xf numFmtId="3" fontId="34" fillId="0" borderId="1" xfId="0" applyNumberFormat="1" applyFont="1" applyBorder="1" applyAlignment="1">
      <alignment horizontal="left" wrapText="1"/>
    </xf>
    <xf numFmtId="4" fontId="22" fillId="0" borderId="0" xfId="0" applyNumberFormat="1" applyFont="1" applyAlignment="1">
      <alignment horizontal="right" wrapText="1"/>
    </xf>
    <xf numFmtId="3" fontId="5" fillId="0" borderId="1" xfId="0" applyNumberFormat="1" applyFont="1" applyBorder="1" applyAlignment="1">
      <alignment horizontal="left" wrapText="1"/>
    </xf>
    <xf numFmtId="0" fontId="9" fillId="0" borderId="4" xfId="0" applyFont="1" applyBorder="1" applyAlignment="1">
      <alignment horizontal="left" vertical="top" wrapText="1"/>
    </xf>
    <xf numFmtId="4" fontId="22" fillId="0" borderId="4" xfId="0" applyNumberFormat="1" applyFont="1" applyBorder="1" applyAlignment="1">
      <alignment horizontal="right" wrapText="1"/>
    </xf>
    <xf numFmtId="3" fontId="5" fillId="0" borderId="10" xfId="0" applyNumberFormat="1" applyFont="1" applyBorder="1" applyAlignment="1">
      <alignment horizontal="left" wrapText="1"/>
    </xf>
    <xf numFmtId="3" fontId="26" fillId="0" borderId="0" xfId="0" applyNumberFormat="1" applyFont="1" applyAlignment="1">
      <alignment horizontal="left" wrapText="1"/>
    </xf>
    <xf numFmtId="0" fontId="6" fillId="0" borderId="0" xfId="0" applyFont="1" applyAlignment="1">
      <alignment horizontal="left" vertical="top" wrapText="1"/>
    </xf>
    <xf numFmtId="3" fontId="5" fillId="0" borderId="0" xfId="0" applyNumberFormat="1" applyFont="1" applyAlignment="1">
      <alignment horizontal="left" wrapText="1"/>
    </xf>
    <xf numFmtId="3" fontId="5" fillId="0" borderId="0" xfId="0" applyNumberFormat="1" applyFont="1" applyAlignment="1">
      <alignment horizontal="left" vertical="top" wrapText="1"/>
    </xf>
    <xf numFmtId="4" fontId="5" fillId="0" borderId="0" xfId="0" applyNumberFormat="1" applyFont="1" applyAlignment="1">
      <alignment horizontal="left" wrapText="1"/>
    </xf>
    <xf numFmtId="2" fontId="5" fillId="0" borderId="0" xfId="0" applyNumberFormat="1" applyFont="1" applyAlignment="1">
      <alignment horizontal="left" vertical="top" wrapText="1"/>
    </xf>
    <xf numFmtId="3" fontId="6" fillId="0" borderId="4" xfId="0" applyNumberFormat="1" applyFont="1" applyBorder="1" applyAlignment="1">
      <alignment horizontal="left" vertical="top" wrapText="1"/>
    </xf>
    <xf numFmtId="4" fontId="6" fillId="0" borderId="4" xfId="0" applyNumberFormat="1" applyFont="1" applyBorder="1" applyAlignment="1">
      <alignment horizontal="right" wrapText="1"/>
    </xf>
    <xf numFmtId="4" fontId="6" fillId="0" borderId="4" xfId="0" applyNumberFormat="1" applyFont="1" applyBorder="1" applyAlignment="1">
      <alignment horizontal="left" wrapText="1"/>
    </xf>
    <xf numFmtId="0" fontId="2" fillId="0" borderId="3" xfId="0" applyFont="1" applyBorder="1" applyAlignment="1">
      <alignment horizontal="left" vertical="top" wrapText="1"/>
    </xf>
    <xf numFmtId="4" fontId="2" fillId="0" borderId="3" xfId="0" applyNumberFormat="1" applyFont="1" applyBorder="1" applyAlignment="1">
      <alignment horizontal="right"/>
    </xf>
    <xf numFmtId="0" fontId="2" fillId="0" borderId="3" xfId="0" applyFont="1" applyBorder="1" applyAlignment="1">
      <alignment horizontal="left"/>
    </xf>
    <xf numFmtId="4" fontId="3" fillId="0" borderId="0" xfId="0" applyNumberFormat="1" applyFont="1" applyAlignment="1">
      <alignment horizontal="right"/>
    </xf>
    <xf numFmtId="0" fontId="30" fillId="0" borderId="0" xfId="0" applyFont="1" applyAlignment="1">
      <alignment horizontal="left"/>
    </xf>
    <xf numFmtId="0" fontId="3" fillId="0" borderId="4" xfId="0" applyFont="1" applyBorder="1" applyAlignment="1">
      <alignment horizontal="left" vertical="top" wrapText="1"/>
    </xf>
    <xf numFmtId="4" fontId="2" fillId="0" borderId="4" xfId="0" applyNumberFormat="1" applyFont="1" applyBorder="1" applyAlignment="1">
      <alignment horizontal="right"/>
    </xf>
    <xf numFmtId="0" fontId="2" fillId="0" borderId="4" xfId="0" applyFont="1" applyBorder="1" applyAlignment="1">
      <alignment horizontal="left"/>
    </xf>
    <xf numFmtId="3" fontId="22" fillId="0" borderId="3" xfId="0" applyNumberFormat="1" applyFont="1" applyBorder="1" applyAlignment="1">
      <alignment horizontal="left" vertical="top" wrapText="1"/>
    </xf>
    <xf numFmtId="4" fontId="2" fillId="0" borderId="0" xfId="0" applyNumberFormat="1" applyFont="1" applyAlignment="1">
      <alignment horizontal="right"/>
    </xf>
    <xf numFmtId="3" fontId="2" fillId="0" borderId="0" xfId="0" applyNumberFormat="1" applyFont="1" applyAlignment="1">
      <alignment horizontal="left" wrapText="1"/>
    </xf>
    <xf numFmtId="3" fontId="22" fillId="0" borderId="0" xfId="0" applyNumberFormat="1" applyFont="1" applyAlignment="1">
      <alignment horizontal="left" vertical="top" wrapText="1"/>
    </xf>
    <xf numFmtId="3" fontId="5" fillId="0" borderId="0" xfId="0" applyNumberFormat="1" applyFont="1" applyAlignment="1">
      <alignment horizontal="left" vertical="center" wrapText="1"/>
    </xf>
    <xf numFmtId="0" fontId="2" fillId="0" borderId="4" xfId="0" quotePrefix="1" applyFont="1" applyBorder="1" applyAlignment="1">
      <alignment horizontal="left" vertical="top" wrapText="1"/>
    </xf>
    <xf numFmtId="0" fontId="31" fillId="0" borderId="0" xfId="0" applyFont="1" applyAlignment="1">
      <alignment horizontal="left"/>
    </xf>
    <xf numFmtId="0" fontId="37" fillId="0" borderId="3" xfId="0" applyFont="1" applyBorder="1" applyAlignment="1">
      <alignment horizontal="left" vertical="top" wrapText="1"/>
    </xf>
    <xf numFmtId="4" fontId="5" fillId="0" borderId="3" xfId="0" applyNumberFormat="1" applyFont="1" applyBorder="1" applyAlignment="1">
      <alignment horizontal="right" wrapText="1"/>
    </xf>
    <xf numFmtId="0" fontId="6" fillId="0" borderId="3" xfId="0" applyFont="1" applyBorder="1" applyAlignment="1">
      <alignment horizontal="left" wrapText="1"/>
    </xf>
    <xf numFmtId="3" fontId="38" fillId="0" borderId="0" xfId="40" applyNumberFormat="1" applyFont="1" applyAlignment="1">
      <alignment horizontal="left" vertical="top" wrapText="1"/>
    </xf>
    <xf numFmtId="4" fontId="5" fillId="0" borderId="0" xfId="40" applyNumberFormat="1" applyFont="1" applyAlignment="1">
      <alignment horizontal="right" wrapText="1"/>
    </xf>
    <xf numFmtId="3" fontId="20" fillId="0" borderId="0" xfId="40" applyNumberFormat="1" applyFont="1" applyAlignment="1">
      <alignment horizontal="left" wrapText="1"/>
    </xf>
    <xf numFmtId="4" fontId="5" fillId="0" borderId="4" xfId="0" applyNumberFormat="1" applyFont="1" applyBorder="1" applyAlignment="1">
      <alignment horizontal="right" wrapText="1"/>
    </xf>
    <xf numFmtId="0" fontId="6" fillId="0" borderId="4" xfId="0" applyFont="1" applyBorder="1" applyAlignment="1">
      <alignment horizontal="left" wrapText="1"/>
    </xf>
    <xf numFmtId="3" fontId="2" fillId="0" borderId="3" xfId="0" applyNumberFormat="1" applyFont="1" applyBorder="1" applyAlignment="1">
      <alignment horizontal="left" wrapText="1"/>
    </xf>
    <xf numFmtId="3" fontId="2" fillId="0" borderId="1" xfId="0" applyNumberFormat="1" applyFont="1" applyBorder="1" applyAlignment="1">
      <alignment horizontal="left" wrapText="1"/>
    </xf>
    <xf numFmtId="3" fontId="5" fillId="0" borderId="4" xfId="0" applyNumberFormat="1" applyFont="1" applyBorder="1" applyAlignment="1">
      <alignment horizontal="left" wrapText="1"/>
    </xf>
    <xf numFmtId="4" fontId="5" fillId="0" borderId="3" xfId="0" applyNumberFormat="1" applyFont="1" applyBorder="1" applyAlignment="1" applyProtection="1">
      <alignment horizontal="right" wrapText="1"/>
      <protection locked="0"/>
    </xf>
    <xf numFmtId="3" fontId="5" fillId="0" borderId="3" xfId="40" applyNumberFormat="1" applyFont="1" applyBorder="1" applyAlignment="1">
      <alignment horizontal="left" wrapText="1"/>
    </xf>
    <xf numFmtId="3" fontId="38" fillId="0" borderId="0" xfId="40" applyNumberFormat="1" applyFont="1" applyAlignment="1">
      <alignment horizontal="left" vertical="center" wrapText="1"/>
    </xf>
    <xf numFmtId="0" fontId="15" fillId="0" borderId="3" xfId="0" applyFont="1" applyBorder="1" applyAlignment="1">
      <alignment horizontal="left" vertical="top" wrapText="1"/>
    </xf>
    <xf numFmtId="4" fontId="5" fillId="0" borderId="3" xfId="40" applyNumberFormat="1" applyFont="1" applyBorder="1" applyAlignment="1">
      <alignment horizontal="right" wrapText="1"/>
    </xf>
    <xf numFmtId="3" fontId="25" fillId="0" borderId="3" xfId="40" applyNumberFormat="1" applyFont="1" applyBorder="1" applyAlignment="1">
      <alignment horizontal="left" wrapText="1"/>
    </xf>
    <xf numFmtId="3" fontId="5" fillId="0" borderId="0" xfId="40" applyNumberFormat="1" applyFont="1" applyAlignment="1">
      <alignment horizontal="left" wrapText="1"/>
    </xf>
    <xf numFmtId="3" fontId="5" fillId="0" borderId="3" xfId="0" applyNumberFormat="1" applyFont="1" applyBorder="1" applyAlignment="1">
      <alignment horizontal="left" wrapText="1"/>
    </xf>
    <xf numFmtId="4" fontId="5" fillId="0" borderId="4" xfId="0" applyNumberFormat="1" applyFont="1" applyBorder="1" applyAlignment="1" applyProtection="1">
      <alignment horizontal="right" wrapText="1"/>
      <protection locked="0"/>
    </xf>
    <xf numFmtId="0" fontId="21" fillId="0" borderId="0" xfId="0" applyFont="1" applyAlignment="1">
      <alignment horizontal="left" vertical="top" wrapText="1"/>
    </xf>
    <xf numFmtId="0" fontId="5" fillId="0" borderId="0" xfId="0" applyFont="1" applyAlignment="1" applyProtection="1">
      <alignment horizontal="left" vertical="top" wrapText="1"/>
      <protection locked="0"/>
    </xf>
    <xf numFmtId="3" fontId="5" fillId="0" borderId="0" xfId="0" applyNumberFormat="1" applyFont="1" applyAlignment="1" applyProtection="1">
      <alignment horizontal="left" wrapText="1"/>
      <protection locked="0"/>
    </xf>
    <xf numFmtId="0" fontId="5" fillId="0" borderId="0" xfId="0" applyFont="1" applyAlignment="1">
      <alignment horizontal="left" wrapText="1"/>
    </xf>
    <xf numFmtId="3" fontId="21" fillId="0" borderId="0" xfId="0" applyNumberFormat="1" applyFont="1" applyAlignment="1">
      <alignment horizontal="left" vertical="top" wrapText="1"/>
    </xf>
    <xf numFmtId="0" fontId="22" fillId="0" borderId="0" xfId="0" applyFont="1" applyAlignment="1">
      <alignment horizontal="left" vertical="top" wrapText="1"/>
    </xf>
    <xf numFmtId="3" fontId="22" fillId="0" borderId="0" xfId="0" quotePrefix="1" applyNumberFormat="1" applyFont="1" applyAlignment="1">
      <alignment horizontal="left" wrapText="1"/>
    </xf>
    <xf numFmtId="3" fontId="22" fillId="0" borderId="0" xfId="0" quotePrefix="1" applyNumberFormat="1" applyFont="1" applyAlignment="1">
      <alignment horizontal="left" vertical="top" wrapText="1"/>
    </xf>
    <xf numFmtId="0" fontId="5" fillId="0" borderId="4" xfId="0" applyFont="1" applyBorder="1" applyAlignment="1">
      <alignment horizontal="left" wrapText="1"/>
    </xf>
    <xf numFmtId="3" fontId="20" fillId="0" borderId="0" xfId="40" applyNumberFormat="1" applyFont="1" applyAlignment="1">
      <alignment horizontal="left" vertical="center" wrapText="1"/>
    </xf>
    <xf numFmtId="0" fontId="6" fillId="0" borderId="0" xfId="0" applyFont="1" applyAlignment="1">
      <alignment horizontal="left" wrapText="1"/>
    </xf>
    <xf numFmtId="0" fontId="15" fillId="0" borderId="3" xfId="0" applyFont="1" applyBorder="1" applyAlignment="1">
      <alignment horizontal="left" wrapText="1"/>
    </xf>
    <xf numFmtId="4" fontId="17" fillId="0" borderId="3" xfId="40" applyNumberFormat="1" applyFont="1" applyBorder="1" applyAlignment="1">
      <alignment horizontal="right" wrapText="1"/>
    </xf>
    <xf numFmtId="3" fontId="25" fillId="0" borderId="9" xfId="40" applyNumberFormat="1" applyFont="1" applyBorder="1" applyAlignment="1">
      <alignment horizontal="left" wrapText="1"/>
    </xf>
    <xf numFmtId="3" fontId="5" fillId="0" borderId="1" xfId="40" applyNumberFormat="1" applyFont="1" applyBorder="1" applyAlignment="1">
      <alignment horizontal="left" wrapText="1"/>
    </xf>
    <xf numFmtId="0" fontId="15" fillId="0" borderId="0" xfId="0" applyFont="1" applyAlignment="1">
      <alignment horizontal="left" wrapText="1"/>
    </xf>
    <xf numFmtId="4" fontId="17" fillId="0" borderId="0" xfId="0" applyNumberFormat="1" applyFont="1" applyAlignment="1">
      <alignment horizontal="right" wrapText="1"/>
    </xf>
    <xf numFmtId="3" fontId="25" fillId="0" borderId="1" xfId="40" applyNumberFormat="1" applyFont="1" applyBorder="1" applyAlignment="1">
      <alignment horizontal="left" wrapText="1"/>
    </xf>
    <xf numFmtId="0" fontId="2" fillId="0" borderId="1" xfId="0" applyFont="1" applyBorder="1" applyAlignment="1">
      <alignment horizontal="left"/>
    </xf>
    <xf numFmtId="3" fontId="5" fillId="0" borderId="0" xfId="0" quotePrefix="1" applyNumberFormat="1" applyFont="1" applyAlignment="1">
      <alignment horizontal="left" vertical="top" wrapText="1"/>
    </xf>
    <xf numFmtId="0" fontId="5" fillId="0" borderId="1" xfId="0" applyFont="1" applyBorder="1" applyAlignment="1">
      <alignment horizontal="left" wrapText="1"/>
    </xf>
    <xf numFmtId="0" fontId="2" fillId="0" borderId="3" xfId="0" applyFont="1" applyBorder="1" applyAlignment="1">
      <alignment horizontal="left" wrapText="1"/>
    </xf>
    <xf numFmtId="3" fontId="5" fillId="0" borderId="9" xfId="40" applyNumberFormat="1" applyFont="1" applyBorder="1" applyAlignment="1">
      <alignment horizontal="left" wrapText="1"/>
    </xf>
    <xf numFmtId="4" fontId="2" fillId="0" borderId="0" xfId="40" applyNumberFormat="1" applyFont="1" applyAlignment="1">
      <alignment horizontal="right" wrapText="1"/>
    </xf>
    <xf numFmtId="3" fontId="9" fillId="0" borderId="4" xfId="40" applyNumberFormat="1" applyFont="1" applyBorder="1" applyAlignment="1">
      <alignment horizontal="left" wrapText="1"/>
    </xf>
    <xf numFmtId="4" fontId="2" fillId="0" borderId="4" xfId="40" applyNumberFormat="1" applyFont="1" applyBorder="1" applyAlignment="1">
      <alignment horizontal="right" wrapText="1"/>
    </xf>
    <xf numFmtId="3" fontId="5" fillId="0" borderId="10" xfId="40" applyNumberFormat="1" applyFont="1" applyBorder="1" applyAlignment="1">
      <alignment horizontal="left" wrapText="1"/>
    </xf>
    <xf numFmtId="0" fontId="17" fillId="0" borderId="0" xfId="0" applyFont="1" applyAlignment="1">
      <alignment horizontal="left" vertical="top" wrapText="1"/>
    </xf>
    <xf numFmtId="3" fontId="25" fillId="0" borderId="0" xfId="40" applyNumberFormat="1" applyFont="1" applyAlignment="1">
      <alignment horizontal="left" wrapText="1"/>
    </xf>
    <xf numFmtId="3" fontId="23" fillId="0" borderId="0" xfId="0" applyNumberFormat="1" applyFont="1" applyAlignment="1">
      <alignment horizontal="left" vertical="top" wrapText="1"/>
    </xf>
    <xf numFmtId="3" fontId="22" fillId="0" borderId="0" xfId="40" applyNumberFormat="1" applyFont="1" applyAlignment="1">
      <alignment horizontal="left" wrapText="1"/>
    </xf>
    <xf numFmtId="0" fontId="22" fillId="0" borderId="0" xfId="0" applyFont="1" applyAlignment="1">
      <alignment horizontal="left" wrapText="1"/>
    </xf>
    <xf numFmtId="3" fontId="24" fillId="0" borderId="0" xfId="40" applyNumberFormat="1" applyFont="1" applyAlignment="1">
      <alignment horizontal="left" wrapText="1"/>
    </xf>
    <xf numFmtId="4" fontId="5" fillId="0" borderId="4" xfId="40" applyNumberFormat="1" applyFont="1" applyBorder="1" applyAlignment="1">
      <alignment horizontal="right" wrapText="1"/>
    </xf>
    <xf numFmtId="3" fontId="5" fillId="0" borderId="4" xfId="40" applyNumberFormat="1" applyFont="1" applyBorder="1" applyAlignment="1">
      <alignment horizontal="left" wrapText="1"/>
    </xf>
    <xf numFmtId="0" fontId="24" fillId="0" borderId="3" xfId="0" applyFont="1" applyBorder="1" applyAlignment="1" applyProtection="1">
      <alignment horizontal="left" vertical="top" wrapText="1"/>
      <protection locked="0"/>
    </xf>
    <xf numFmtId="3" fontId="24" fillId="0" borderId="3" xfId="40" applyNumberFormat="1" applyFont="1" applyBorder="1" applyAlignment="1">
      <alignment horizontal="left" wrapText="1"/>
    </xf>
    <xf numFmtId="4" fontId="3" fillId="0" borderId="0" xfId="0" applyNumberFormat="1" applyFont="1" applyAlignment="1">
      <alignment horizontal="right" wrapText="1"/>
    </xf>
    <xf numFmtId="3" fontId="24" fillId="0" borderId="4" xfId="40" applyNumberFormat="1" applyFont="1" applyBorder="1" applyAlignment="1">
      <alignment horizontal="left" wrapText="1"/>
    </xf>
    <xf numFmtId="4" fontId="3" fillId="0" borderId="4" xfId="0" applyNumberFormat="1" applyFont="1" applyBorder="1" applyAlignment="1">
      <alignment horizontal="right"/>
    </xf>
    <xf numFmtId="0" fontId="3" fillId="0" borderId="4" xfId="0" applyFont="1" applyBorder="1" applyAlignment="1">
      <alignment horizontal="left"/>
    </xf>
    <xf numFmtId="0" fontId="17" fillId="0" borderId="0" xfId="0" applyFont="1" applyAlignment="1">
      <alignment horizontal="left"/>
    </xf>
    <xf numFmtId="0" fontId="22" fillId="0" borderId="3" xfId="0" quotePrefix="1" applyFont="1" applyBorder="1" applyAlignment="1">
      <alignment horizontal="left" vertical="top" wrapText="1"/>
    </xf>
    <xf numFmtId="4" fontId="5" fillId="0" borderId="3" xfId="0" applyNumberFormat="1" applyFont="1" applyBorder="1" applyAlignment="1">
      <alignment horizontal="left" wrapText="1"/>
    </xf>
    <xf numFmtId="4" fontId="5" fillId="0" borderId="0" xfId="40" applyNumberFormat="1" applyFont="1" applyAlignment="1">
      <alignment horizontal="left" wrapText="1"/>
    </xf>
    <xf numFmtId="4" fontId="5" fillId="0" borderId="4" xfId="0" applyNumberFormat="1" applyFont="1" applyBorder="1" applyAlignment="1">
      <alignment horizontal="left" wrapText="1"/>
    </xf>
    <xf numFmtId="4" fontId="22" fillId="0" borderId="0" xfId="0" applyNumberFormat="1" applyFont="1" applyAlignment="1">
      <alignment horizontal="left" wrapText="1"/>
    </xf>
    <xf numFmtId="4" fontId="25" fillId="0" borderId="0" xfId="40" applyNumberFormat="1" applyFont="1" applyAlignment="1">
      <alignment horizontal="right" wrapText="1"/>
    </xf>
    <xf numFmtId="4" fontId="25" fillId="0" borderId="0" xfId="40" applyNumberFormat="1" applyFont="1" applyAlignment="1">
      <alignment horizontal="left" wrapText="1"/>
    </xf>
    <xf numFmtId="4" fontId="5" fillId="0" borderId="1" xfId="40" applyNumberFormat="1" applyFont="1" applyBorder="1" applyAlignment="1">
      <alignment horizontal="left" wrapText="1"/>
    </xf>
    <xf numFmtId="0" fontId="21" fillId="0" borderId="3" xfId="0" applyFont="1" applyBorder="1" applyAlignment="1">
      <alignment horizontal="left" vertical="top" wrapText="1"/>
    </xf>
    <xf numFmtId="4" fontId="5" fillId="0" borderId="0" xfId="44" applyNumberFormat="1" applyFont="1" applyAlignment="1">
      <alignment horizontal="right" wrapText="1"/>
    </xf>
    <xf numFmtId="0" fontId="63" fillId="0" borderId="0" xfId="0" applyFont="1" applyAlignment="1">
      <alignment horizontal="left" vertical="top" wrapText="1"/>
    </xf>
    <xf numFmtId="3" fontId="9" fillId="0" borderId="0" xfId="40" applyNumberFormat="1" applyFont="1" applyAlignment="1">
      <alignment horizontal="left" vertical="top" wrapText="1"/>
    </xf>
    <xf numFmtId="3" fontId="63" fillId="0" borderId="0" xfId="0" applyNumberFormat="1" applyFont="1" applyAlignment="1">
      <alignment horizontal="left" vertical="top" wrapText="1"/>
    </xf>
    <xf numFmtId="2" fontId="2" fillId="0" borderId="1" xfId="0" applyNumberFormat="1" applyFont="1" applyBorder="1" applyAlignment="1">
      <alignment horizontal="left"/>
    </xf>
    <xf numFmtId="0" fontId="3" fillId="0" borderId="0" xfId="0" applyFont="1" applyAlignment="1">
      <alignment horizontal="left" vertical="top" wrapText="1"/>
    </xf>
    <xf numFmtId="0" fontId="2" fillId="0" borderId="0" xfId="0" applyFont="1" applyAlignment="1">
      <alignment horizontal="left"/>
    </xf>
    <xf numFmtId="0" fontId="3" fillId="0" borderId="0" xfId="0" applyFont="1" applyAlignment="1">
      <alignment horizontal="left"/>
    </xf>
    <xf numFmtId="0" fontId="2" fillId="0" borderId="8" xfId="0" applyFont="1" applyBorder="1" applyAlignment="1">
      <alignment horizontal="left" vertical="top" wrapText="1"/>
    </xf>
    <xf numFmtId="4" fontId="2" fillId="0" borderId="8" xfId="0" applyNumberFormat="1" applyFont="1" applyBorder="1" applyAlignment="1">
      <alignment horizontal="right"/>
    </xf>
    <xf numFmtId="0" fontId="2" fillId="0" borderId="8" xfId="0" applyFont="1" applyBorder="1" applyAlignment="1">
      <alignment horizontal="left"/>
    </xf>
    <xf numFmtId="49" fontId="5" fillId="0" borderId="2" xfId="0" quotePrefix="1" applyNumberFormat="1" applyFont="1" applyBorder="1" applyAlignment="1">
      <alignment horizontal="left" vertical="top" wrapText="1"/>
    </xf>
    <xf numFmtId="3" fontId="2" fillId="0" borderId="0" xfId="0" applyNumberFormat="1" applyFont="1" applyAlignment="1">
      <alignment horizontal="left" vertical="top" wrapText="1"/>
    </xf>
    <xf numFmtId="0" fontId="32" fillId="0" borderId="0" xfId="0" applyFont="1" applyAlignment="1">
      <alignment horizontal="left" wrapText="1"/>
    </xf>
    <xf numFmtId="0" fontId="19" fillId="0" borderId="2" xfId="0" applyFont="1" applyBorder="1" applyAlignment="1">
      <alignment horizontal="center" vertical="top" wrapText="1"/>
    </xf>
    <xf numFmtId="0" fontId="19" fillId="0" borderId="0" xfId="0" applyFont="1" applyAlignment="1">
      <alignment horizontal="center" vertical="top" wrapText="1"/>
    </xf>
    <xf numFmtId="49" fontId="19" fillId="0" borderId="0" xfId="0" applyNumberFormat="1" applyFont="1" applyAlignment="1">
      <alignment horizontal="center" vertical="top" wrapText="1"/>
    </xf>
    <xf numFmtId="0" fontId="6" fillId="0" borderId="1" xfId="0" applyFont="1" applyBorder="1" applyAlignment="1">
      <alignment horizontal="left" wrapText="1"/>
    </xf>
    <xf numFmtId="3" fontId="5" fillId="0" borderId="0" xfId="43" applyNumberFormat="1" applyFont="1" applyFill="1" applyBorder="1" applyAlignment="1" applyProtection="1">
      <alignment horizontal="right" wrapText="1"/>
      <protection locked="0"/>
    </xf>
    <xf numFmtId="3" fontId="6" fillId="0" borderId="1" xfId="40" applyNumberFormat="1" applyFont="1" applyBorder="1" applyAlignment="1">
      <alignment horizontal="left" wrapText="1"/>
    </xf>
    <xf numFmtId="49" fontId="5" fillId="0" borderId="5" xfId="0" quotePrefix="1" applyNumberFormat="1" applyFont="1" applyBorder="1" applyAlignment="1">
      <alignment horizontal="left" vertical="top" wrapText="1"/>
    </xf>
    <xf numFmtId="49" fontId="5" fillId="0" borderId="3" xfId="0" quotePrefix="1" applyNumberFormat="1" applyFont="1" applyBorder="1" applyAlignment="1">
      <alignment horizontal="left" vertical="top" wrapText="1"/>
    </xf>
    <xf numFmtId="3" fontId="5" fillId="0" borderId="3" xfId="0" applyNumberFormat="1" applyFont="1" applyBorder="1" applyAlignment="1">
      <alignment horizontal="left" vertical="top" wrapText="1"/>
    </xf>
    <xf numFmtId="3" fontId="5" fillId="0" borderId="3" xfId="43" applyNumberFormat="1" applyFont="1" applyFill="1" applyBorder="1" applyAlignment="1" applyProtection="1">
      <alignment horizontal="right" wrapText="1"/>
      <protection locked="0"/>
    </xf>
    <xf numFmtId="0" fontId="5" fillId="0" borderId="3" xfId="0" applyFont="1" applyBorder="1" applyAlignment="1">
      <alignment vertical="top" wrapText="1"/>
    </xf>
    <xf numFmtId="3" fontId="5" fillId="0" borderId="0" xfId="0" quotePrefix="1" applyNumberFormat="1" applyFont="1" applyAlignment="1">
      <alignment horizontal="left" vertical="center" wrapText="1"/>
    </xf>
    <xf numFmtId="0" fontId="19" fillId="0" borderId="5" xfId="0" applyFont="1" applyBorder="1" applyAlignment="1">
      <alignment horizontal="center" vertical="top" wrapText="1"/>
    </xf>
    <xf numFmtId="0" fontId="19" fillId="0" borderId="3" xfId="0" applyFont="1" applyBorder="1" applyAlignment="1">
      <alignment horizontal="center" vertical="top" wrapText="1"/>
    </xf>
    <xf numFmtId="49" fontId="19" fillId="0" borderId="3" xfId="0" applyNumberFormat="1" applyFont="1" applyBorder="1" applyAlignment="1">
      <alignment horizontal="center" vertical="top" wrapText="1"/>
    </xf>
    <xf numFmtId="0" fontId="6" fillId="0" borderId="9" xfId="0" applyFont="1" applyBorder="1" applyAlignment="1">
      <alignment horizontal="left" wrapText="1"/>
    </xf>
    <xf numFmtId="3" fontId="38" fillId="0" borderId="1" xfId="0" applyNumberFormat="1" applyFont="1" applyBorder="1" applyAlignment="1">
      <alignment horizontal="right" wrapText="1"/>
    </xf>
    <xf numFmtId="0" fontId="2" fillId="0" borderId="5" xfId="0" applyFont="1" applyBorder="1" applyAlignment="1" applyProtection="1">
      <alignment horizontal="center" vertical="top" wrapText="1"/>
      <protection locked="0"/>
    </xf>
    <xf numFmtId="0" fontId="2" fillId="0" borderId="3" xfId="0" applyFont="1" applyBorder="1" applyAlignment="1" applyProtection="1">
      <alignment horizontal="center" vertical="top" wrapText="1"/>
      <protection locked="0"/>
    </xf>
    <xf numFmtId="0" fontId="2" fillId="0" borderId="3" xfId="0" applyFont="1" applyBorder="1" applyAlignment="1" applyProtection="1">
      <alignment horizontal="left" vertical="top" wrapText="1"/>
      <protection locked="0"/>
    </xf>
    <xf numFmtId="4" fontId="2" fillId="0" borderId="3" xfId="0" applyNumberFormat="1" applyFont="1" applyBorder="1" applyAlignment="1" applyProtection="1">
      <alignment horizontal="right" wrapText="1"/>
      <protection locked="0"/>
    </xf>
    <xf numFmtId="3" fontId="2" fillId="0" borderId="5" xfId="0" applyNumberFormat="1" applyFont="1" applyBorder="1" applyAlignment="1">
      <alignment horizontal="right" wrapText="1"/>
    </xf>
    <xf numFmtId="0" fontId="2" fillId="0" borderId="3" xfId="0" applyFont="1" applyBorder="1" applyAlignment="1">
      <alignment horizontal="right" wrapText="1"/>
    </xf>
    <xf numFmtId="3" fontId="30" fillId="0" borderId="0" xfId="40" applyNumberFormat="1" applyFont="1" applyAlignment="1">
      <alignment horizontal="left" vertical="top" wrapText="1"/>
    </xf>
    <xf numFmtId="4" fontId="31" fillId="0" borderId="0" xfId="40" applyNumberFormat="1" applyFont="1" applyAlignment="1">
      <alignment horizontal="right" wrapText="1"/>
    </xf>
    <xf numFmtId="3" fontId="31" fillId="0" borderId="0" xfId="40" applyNumberFormat="1" applyFont="1" applyAlignment="1">
      <alignment horizontal="left" wrapText="1"/>
    </xf>
    <xf numFmtId="3" fontId="31" fillId="0" borderId="2" xfId="0" applyNumberFormat="1" applyFont="1" applyBorder="1" applyAlignment="1" applyProtection="1">
      <alignment horizontal="right" wrapText="1"/>
      <protection locked="0"/>
    </xf>
    <xf numFmtId="0" fontId="31" fillId="0" borderId="0" xfId="0" applyFont="1" applyAlignment="1" applyProtection="1">
      <alignment horizontal="right" wrapText="1"/>
      <protection locked="0"/>
    </xf>
    <xf numFmtId="3" fontId="31" fillId="0" borderId="0" xfId="0" applyNumberFormat="1" applyFont="1" applyAlignment="1" applyProtection="1">
      <alignment horizontal="right" wrapText="1"/>
      <protection locked="0"/>
    </xf>
    <xf numFmtId="3" fontId="31" fillId="0" borderId="1" xfId="0" applyNumberFormat="1" applyFont="1" applyBorder="1" applyAlignment="1" applyProtection="1">
      <alignment horizontal="right" wrapText="1"/>
      <protection locked="0"/>
    </xf>
    <xf numFmtId="0" fontId="2" fillId="0" borderId="6" xfId="0" applyFont="1" applyBorder="1" applyAlignment="1" applyProtection="1">
      <alignment horizontal="left" vertical="top" wrapText="1"/>
      <protection locked="0"/>
    </xf>
    <xf numFmtId="0" fontId="2" fillId="0" borderId="4" xfId="0" applyFont="1" applyBorder="1" applyAlignment="1" applyProtection="1">
      <alignment horizontal="left" vertical="top" wrapText="1"/>
      <protection locked="0"/>
    </xf>
    <xf numFmtId="4" fontId="2" fillId="0" borderId="4" xfId="0" applyNumberFormat="1" applyFont="1" applyBorder="1" applyAlignment="1" applyProtection="1">
      <alignment horizontal="right" wrapText="1"/>
      <protection locked="0"/>
    </xf>
    <xf numFmtId="3" fontId="2" fillId="0" borderId="4" xfId="0" applyNumberFormat="1" applyFont="1" applyBorder="1" applyAlignment="1">
      <alignment horizontal="left" wrapText="1"/>
    </xf>
    <xf numFmtId="3" fontId="2" fillId="0" borderId="6" xfId="0" applyNumberFormat="1" applyFont="1" applyBorder="1" applyAlignment="1">
      <alignment horizontal="right" wrapText="1"/>
    </xf>
    <xf numFmtId="0" fontId="2" fillId="0" borderId="4" xfId="0" applyFont="1" applyBorder="1" applyAlignment="1">
      <alignment horizontal="right" wrapText="1"/>
    </xf>
    <xf numFmtId="3" fontId="2" fillId="0" borderId="4" xfId="0" applyNumberFormat="1" applyFont="1" applyBorder="1" applyAlignment="1">
      <alignment horizontal="right" wrapText="1"/>
    </xf>
    <xf numFmtId="4" fontId="17" fillId="0" borderId="0" xfId="40" applyNumberFormat="1" applyFont="1" applyAlignment="1">
      <alignment horizontal="right" wrapText="1"/>
    </xf>
    <xf numFmtId="3" fontId="17" fillId="0" borderId="0" xfId="40" applyNumberFormat="1" applyFont="1" applyAlignment="1">
      <alignment horizontal="left" wrapText="1"/>
    </xf>
    <xf numFmtId="3" fontId="17" fillId="0" borderId="2" xfId="0" applyNumberFormat="1" applyFont="1" applyBorder="1" applyAlignment="1" applyProtection="1">
      <alignment horizontal="right" wrapText="1"/>
      <protection locked="0"/>
    </xf>
    <xf numFmtId="0" fontId="17" fillId="0" borderId="0" xfId="0" applyFont="1" applyAlignment="1" applyProtection="1">
      <alignment horizontal="right" wrapText="1"/>
      <protection locked="0"/>
    </xf>
    <xf numFmtId="0" fontId="2" fillId="0" borderId="1" xfId="0" applyFont="1" applyBorder="1" applyAlignment="1">
      <alignment horizontal="left" wrapText="1"/>
    </xf>
    <xf numFmtId="0" fontId="2" fillId="0" borderId="0" xfId="0" applyFont="1" applyAlignment="1" applyProtection="1">
      <alignment horizontal="right" wrapText="1"/>
      <protection locked="0"/>
    </xf>
    <xf numFmtId="0" fontId="3" fillId="0" borderId="0" xfId="0" quotePrefix="1" applyFont="1" applyAlignment="1">
      <alignment horizontal="left" vertical="top" wrapText="1"/>
    </xf>
    <xf numFmtId="0" fontId="2" fillId="0" borderId="0" xfId="0" applyFont="1" applyAlignment="1">
      <alignment horizontal="left" wrapText="1"/>
    </xf>
    <xf numFmtId="3" fontId="2" fillId="0" borderId="2" xfId="0" applyNumberFormat="1" applyFont="1" applyBorder="1" applyAlignment="1" applyProtection="1">
      <alignment horizontal="right" wrapText="1"/>
      <protection locked="0"/>
    </xf>
    <xf numFmtId="0" fontId="2" fillId="0" borderId="5" xfId="0" applyFont="1" applyBorder="1" applyAlignment="1" applyProtection="1">
      <alignment horizontal="left" vertical="top" wrapText="1"/>
      <protection locked="0"/>
    </xf>
    <xf numFmtId="3" fontId="30" fillId="0" borderId="1" xfId="0" applyNumberFormat="1" applyFont="1" applyBorder="1" applyAlignment="1" applyProtection="1">
      <alignment horizontal="right" wrapText="1"/>
      <protection locked="0"/>
    </xf>
    <xf numFmtId="0" fontId="24" fillId="0" borderId="4" xfId="0" applyFont="1" applyBorder="1" applyAlignment="1">
      <alignment vertical="top" wrapText="1"/>
    </xf>
    <xf numFmtId="0" fontId="2" fillId="0" borderId="6"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1" fillId="0" borderId="2" xfId="0" quotePrefix="1" applyFont="1" applyBorder="1" applyAlignment="1" applyProtection="1">
      <alignment horizontal="left" vertical="top" wrapText="1"/>
      <protection locked="0"/>
    </xf>
    <xf numFmtId="0" fontId="6" fillId="0" borderId="2" xfId="0" quotePrefix="1" applyFont="1" applyBorder="1" applyAlignment="1" applyProtection="1">
      <alignment horizontal="left" vertical="top" wrapText="1"/>
      <protection locked="0"/>
    </xf>
    <xf numFmtId="0" fontId="1" fillId="0" borderId="5" xfId="0" applyFont="1" applyBorder="1" applyAlignment="1" applyProtection="1">
      <alignment horizontal="right"/>
      <protection locked="0"/>
    </xf>
    <xf numFmtId="0" fontId="1" fillId="0" borderId="3" xfId="0" applyFont="1" applyBorder="1" applyAlignment="1" applyProtection="1">
      <alignment horizontal="right"/>
      <protection locked="0"/>
    </xf>
    <xf numFmtId="3" fontId="9" fillId="0" borderId="6" xfId="40" applyNumberFormat="1" applyFont="1" applyBorder="1" applyAlignment="1">
      <alignment horizontal="left" vertical="top" wrapText="1"/>
    </xf>
    <xf numFmtId="0" fontId="1" fillId="0" borderId="6" xfId="0" applyFont="1" applyBorder="1" applyAlignment="1" applyProtection="1">
      <alignment horizontal="right"/>
      <protection locked="0"/>
    </xf>
    <xf numFmtId="0" fontId="1" fillId="0" borderId="4" xfId="0" applyFont="1" applyBorder="1" applyAlignment="1" applyProtection="1">
      <alignment horizontal="right"/>
      <protection locked="0"/>
    </xf>
    <xf numFmtId="0" fontId="5" fillId="0" borderId="2" xfId="45" quotePrefix="1" applyFont="1" applyBorder="1" applyAlignment="1" applyProtection="1">
      <alignment horizontal="left" vertical="top" wrapText="1"/>
      <protection locked="0"/>
    </xf>
    <xf numFmtId="2" fontId="5" fillId="0" borderId="2" xfId="0" applyNumberFormat="1" applyFont="1" applyBorder="1" applyAlignment="1" applyProtection="1">
      <alignment horizontal="right" wrapText="1"/>
      <protection locked="0"/>
    </xf>
    <xf numFmtId="2" fontId="25" fillId="0" borderId="2" xfId="0" applyNumberFormat="1" applyFont="1" applyBorder="1" applyAlignment="1" applyProtection="1">
      <alignment horizontal="right" wrapText="1"/>
      <protection locked="0"/>
    </xf>
    <xf numFmtId="0" fontId="6" fillId="0" borderId="2" xfId="0" quotePrefix="1" applyFont="1" applyBorder="1" applyAlignment="1">
      <alignment horizontal="left" vertical="top" wrapText="1"/>
    </xf>
    <xf numFmtId="3" fontId="63" fillId="0" borderId="2" xfId="45" quotePrefix="1" applyNumberFormat="1" applyFont="1" applyBorder="1" applyAlignment="1">
      <alignment horizontal="left" vertical="top" wrapText="1"/>
    </xf>
    <xf numFmtId="0" fontId="5" fillId="0" borderId="2" xfId="41" quotePrefix="1" applyFont="1" applyBorder="1" applyAlignment="1" applyProtection="1">
      <alignment horizontal="left" vertical="top" wrapText="1"/>
      <protection locked="0"/>
    </xf>
    <xf numFmtId="3" fontId="63" fillId="0" borderId="2" xfId="41" quotePrefix="1" applyNumberFormat="1" applyFont="1" applyBorder="1" applyAlignment="1">
      <alignment horizontal="left" vertical="top" wrapText="1"/>
    </xf>
    <xf numFmtId="2" fontId="5" fillId="0" borderId="0" xfId="0" applyNumberFormat="1" applyFont="1" applyAlignment="1">
      <alignment horizontal="left" wrapText="1"/>
    </xf>
    <xf numFmtId="2" fontId="5" fillId="0" borderId="4" xfId="0" applyNumberFormat="1" applyFont="1" applyBorder="1" applyAlignment="1">
      <alignment horizontal="left" wrapText="1"/>
    </xf>
    <xf numFmtId="3" fontId="20" fillId="0" borderId="2" xfId="40" applyNumberFormat="1" applyFont="1" applyBorder="1" applyAlignment="1">
      <alignment horizontal="left" vertical="top" wrapText="1"/>
    </xf>
    <xf numFmtId="49" fontId="5" fillId="0" borderId="4" xfId="0" quotePrefix="1" applyNumberFormat="1" applyFont="1" applyBorder="1" applyAlignment="1">
      <alignment horizontal="left" vertical="top" wrapText="1"/>
    </xf>
    <xf numFmtId="2" fontId="5" fillId="0" borderId="3" xfId="0" applyNumberFormat="1" applyFont="1" applyBorder="1" applyAlignment="1">
      <alignment horizontal="left" wrapText="1"/>
    </xf>
    <xf numFmtId="3" fontId="6" fillId="0" borderId="2" xfId="0" quotePrefix="1" applyNumberFormat="1" applyFont="1" applyBorder="1" applyAlignment="1">
      <alignment horizontal="left" vertical="top" wrapText="1"/>
    </xf>
    <xf numFmtId="2" fontId="70" fillId="0" borderId="2" xfId="0" applyNumberFormat="1" applyFont="1" applyBorder="1" applyAlignment="1">
      <alignment horizontal="right"/>
    </xf>
    <xf numFmtId="2" fontId="2" fillId="0" borderId="2" xfId="0" applyNumberFormat="1" applyFont="1" applyBorder="1" applyAlignment="1">
      <alignment horizontal="right"/>
    </xf>
    <xf numFmtId="0" fontId="5" fillId="0" borderId="2" xfId="51" quotePrefix="1" applyFont="1" applyBorder="1" applyAlignment="1" applyProtection="1">
      <alignment horizontal="left" vertical="top" wrapText="1"/>
      <protection locked="0"/>
    </xf>
    <xf numFmtId="0" fontId="5" fillId="0" borderId="2" xfId="53" quotePrefix="1" applyFont="1" applyBorder="1" applyAlignment="1" applyProtection="1">
      <alignment horizontal="left" vertical="top" wrapText="1"/>
      <protection locked="0"/>
    </xf>
    <xf numFmtId="0" fontId="5" fillId="0" borderId="2" xfId="41" quotePrefix="1" applyFont="1" applyBorder="1" applyAlignment="1">
      <alignment horizontal="left" vertical="top" wrapText="1"/>
    </xf>
    <xf numFmtId="4" fontId="31" fillId="0" borderId="0" xfId="0" applyNumberFormat="1" applyFont="1" applyAlignment="1">
      <alignment horizontal="right" wrapText="1"/>
    </xf>
    <xf numFmtId="0" fontId="5" fillId="0" borderId="5" xfId="0" applyFont="1" applyBorder="1" applyAlignment="1">
      <alignment horizontal="center" vertical="top" wrapText="1"/>
    </xf>
    <xf numFmtId="49" fontId="5" fillId="0" borderId="3" xfId="0" applyNumberFormat="1" applyFont="1" applyBorder="1" applyAlignment="1">
      <alignment horizontal="center" vertical="top" wrapText="1"/>
    </xf>
    <xf numFmtId="2" fontId="2" fillId="0" borderId="3" xfId="0" applyNumberFormat="1" applyFont="1" applyBorder="1" applyAlignment="1">
      <alignment horizontal="left"/>
    </xf>
    <xf numFmtId="0" fontId="7" fillId="0" borderId="5" xfId="0" applyFont="1" applyBorder="1" applyAlignment="1" applyProtection="1">
      <alignment horizontal="right"/>
      <protection locked="0"/>
    </xf>
    <xf numFmtId="0" fontId="7" fillId="0" borderId="3" xfId="0" applyFont="1" applyBorder="1" applyAlignment="1" applyProtection="1">
      <alignment horizontal="right"/>
      <protection locked="0"/>
    </xf>
    <xf numFmtId="2" fontId="2" fillId="0" borderId="4" xfId="0" applyNumberFormat="1" applyFont="1" applyBorder="1" applyAlignment="1">
      <alignment horizontal="left"/>
    </xf>
    <xf numFmtId="0" fontId="7" fillId="0" borderId="6" xfId="0" applyFont="1" applyBorder="1" applyAlignment="1" applyProtection="1">
      <alignment horizontal="right"/>
      <protection locked="0"/>
    </xf>
    <xf numFmtId="0" fontId="7" fillId="0" borderId="4" xfId="0" applyFont="1" applyBorder="1" applyAlignment="1" applyProtection="1">
      <alignment horizontal="right"/>
      <protection locked="0"/>
    </xf>
    <xf numFmtId="3" fontId="5" fillId="0" borderId="0" xfId="45" applyNumberFormat="1" applyFont="1" applyAlignment="1">
      <alignment horizontal="left" vertical="top" wrapText="1"/>
    </xf>
    <xf numFmtId="2" fontId="2" fillId="0" borderId="1" xfId="46" applyNumberFormat="1" applyFont="1" applyBorder="1" applyAlignment="1">
      <alignment horizontal="left"/>
    </xf>
    <xf numFmtId="0" fontId="63" fillId="0" borderId="2" xfId="0" quotePrefix="1" applyFont="1" applyBorder="1" applyAlignment="1">
      <alignment horizontal="left" vertical="top" wrapText="1"/>
    </xf>
    <xf numFmtId="0" fontId="59" fillId="0" borderId="2" xfId="45" applyFont="1" applyBorder="1" applyAlignment="1">
      <alignment horizontal="right" wrapText="1"/>
    </xf>
    <xf numFmtId="0" fontId="5" fillId="0" borderId="2" xfId="45" applyFont="1" applyBorder="1" applyAlignment="1">
      <alignment horizontal="right" wrapText="1"/>
    </xf>
    <xf numFmtId="0" fontId="59" fillId="0" borderId="1" xfId="0" applyFont="1" applyBorder="1" applyAlignment="1" applyProtection="1">
      <alignment horizontal="left" wrapText="1"/>
      <protection locked="0"/>
    </xf>
    <xf numFmtId="2" fontId="66" fillId="0" borderId="1" xfId="0" applyNumberFormat="1" applyFont="1" applyBorder="1" applyAlignment="1">
      <alignment horizontal="left"/>
    </xf>
    <xf numFmtId="2" fontId="2" fillId="0" borderId="1" xfId="41" applyNumberFormat="1" applyFont="1" applyBorder="1" applyAlignment="1">
      <alignment horizontal="left"/>
    </xf>
    <xf numFmtId="0" fontId="5" fillId="0" borderId="1" xfId="41" applyFont="1" applyBorder="1" applyAlignment="1">
      <alignment horizontal="left" wrapText="1"/>
    </xf>
    <xf numFmtId="3" fontId="5" fillId="0" borderId="4" xfId="0" applyNumberFormat="1" applyFont="1" applyBorder="1" applyAlignment="1">
      <alignment horizontal="left" vertical="top" wrapText="1"/>
    </xf>
    <xf numFmtId="2" fontId="31" fillId="0" borderId="0" xfId="0" applyNumberFormat="1" applyFont="1" applyAlignment="1">
      <alignment horizontal="left" wrapText="1"/>
    </xf>
    <xf numFmtId="3" fontId="21" fillId="0" borderId="3" xfId="0" applyNumberFormat="1" applyFont="1" applyBorder="1" applyAlignment="1">
      <alignment horizontal="left" vertical="top" wrapText="1"/>
    </xf>
    <xf numFmtId="0" fontId="59" fillId="0" borderId="3" xfId="0" applyFont="1" applyBorder="1" applyAlignment="1" applyProtection="1">
      <alignment vertical="top" wrapText="1"/>
      <protection locked="0"/>
    </xf>
    <xf numFmtId="0" fontId="19" fillId="0" borderId="0" xfId="0" applyFont="1" applyAlignment="1" applyProtection="1">
      <alignment horizontal="right" wrapText="1"/>
      <protection locked="0"/>
    </xf>
    <xf numFmtId="0" fontId="5" fillId="0" borderId="2" xfId="45" quotePrefix="1" applyFont="1" applyBorder="1" applyAlignment="1">
      <alignment horizontal="left" vertical="top" wrapText="1"/>
    </xf>
    <xf numFmtId="0" fontId="5" fillId="0" borderId="1" xfId="45" applyFont="1" applyBorder="1" applyAlignment="1">
      <alignment horizontal="left" wrapText="1"/>
    </xf>
    <xf numFmtId="0" fontId="21" fillId="0" borderId="3" xfId="41" applyFont="1" applyBorder="1" applyAlignment="1">
      <alignment horizontal="left" vertical="top"/>
    </xf>
    <xf numFmtId="4" fontId="25" fillId="0" borderId="3" xfId="41" applyNumberFormat="1" applyFont="1" applyBorder="1" applyAlignment="1">
      <alignment horizontal="right" wrapText="1"/>
    </xf>
    <xf numFmtId="2" fontId="17" fillId="0" borderId="3" xfId="41" applyNumberFormat="1" applyFont="1" applyBorder="1" applyAlignment="1">
      <alignment horizontal="left"/>
    </xf>
    <xf numFmtId="3" fontId="5" fillId="0" borderId="1" xfId="41" applyNumberFormat="1" applyFont="1" applyBorder="1" applyAlignment="1">
      <alignment horizontal="left" wrapText="1"/>
    </xf>
    <xf numFmtId="0" fontId="19" fillId="0" borderId="1" xfId="41" applyFont="1" applyBorder="1" applyAlignment="1" applyProtection="1">
      <alignment horizontal="left" wrapText="1"/>
      <protection locked="0"/>
    </xf>
    <xf numFmtId="4" fontId="5" fillId="0" borderId="1" xfId="41" applyNumberFormat="1" applyFont="1" applyBorder="1" applyAlignment="1">
      <alignment horizontal="left" wrapText="1"/>
    </xf>
    <xf numFmtId="1" fontId="63" fillId="0" borderId="1" xfId="42" applyNumberFormat="1" applyFont="1" applyBorder="1" applyAlignment="1">
      <alignment horizontal="left" wrapText="1"/>
    </xf>
    <xf numFmtId="1" fontId="5" fillId="0" borderId="1" xfId="42" applyNumberFormat="1" applyFont="1" applyBorder="1" applyAlignment="1">
      <alignment horizontal="left" wrapText="1"/>
    </xf>
    <xf numFmtId="49" fontId="63" fillId="0" borderId="2" xfId="0" quotePrefix="1" applyNumberFormat="1" applyFont="1" applyBorder="1" applyAlignment="1">
      <alignment horizontal="left" vertical="top" wrapText="1"/>
    </xf>
    <xf numFmtId="0" fontId="25" fillId="0" borderId="0" xfId="0" quotePrefix="1" applyFont="1" applyAlignment="1">
      <alignment horizontal="left" vertical="top" wrapText="1"/>
    </xf>
    <xf numFmtId="4" fontId="2" fillId="0" borderId="0" xfId="0" applyNumberFormat="1" applyFont="1" applyAlignment="1">
      <alignment vertical="top" wrapText="1"/>
    </xf>
    <xf numFmtId="3" fontId="63" fillId="0" borderId="0" xfId="45" quotePrefix="1" applyNumberFormat="1" applyFont="1" applyAlignment="1">
      <alignment horizontal="left" vertical="top" wrapText="1"/>
    </xf>
    <xf numFmtId="3" fontId="63" fillId="0" borderId="0" xfId="45" applyNumberFormat="1" applyFont="1" applyAlignment="1">
      <alignment horizontal="left" vertical="top" wrapText="1"/>
    </xf>
    <xf numFmtId="0" fontId="63" fillId="0" borderId="0" xfId="0" applyFont="1" applyAlignment="1">
      <alignment horizontal="left" vertical="top"/>
    </xf>
    <xf numFmtId="0" fontId="5" fillId="0" borderId="0" xfId="45" quotePrefix="1" applyFont="1" applyAlignment="1" applyProtection="1">
      <alignment horizontal="left" vertical="top" wrapText="1"/>
      <protection locked="0"/>
    </xf>
    <xf numFmtId="49" fontId="5" fillId="0" borderId="0" xfId="45" quotePrefix="1" applyNumberFormat="1" applyFont="1" applyAlignment="1" applyProtection="1">
      <alignment horizontal="left" vertical="top" wrapText="1"/>
      <protection locked="0"/>
    </xf>
    <xf numFmtId="3" fontId="5" fillId="0" borderId="0" xfId="41" applyNumberFormat="1" applyFont="1" applyAlignment="1">
      <alignment horizontal="left" vertical="top" wrapText="1"/>
    </xf>
    <xf numFmtId="0" fontId="5" fillId="0" borderId="0" xfId="46" applyFont="1" applyAlignment="1">
      <alignment horizontal="left" vertical="top" wrapText="1"/>
    </xf>
    <xf numFmtId="0" fontId="63" fillId="0" borderId="0" xfId="0" applyFont="1" applyAlignment="1">
      <alignment vertical="top"/>
    </xf>
    <xf numFmtId="4" fontId="5" fillId="0" borderId="0" xfId="44" applyNumberFormat="1" applyFont="1" applyAlignment="1">
      <alignment horizontal="right" wrapText="1" readingOrder="1"/>
    </xf>
    <xf numFmtId="0" fontId="63" fillId="0" borderId="0" xfId="0" quotePrefix="1" applyFont="1" applyAlignment="1">
      <alignment horizontal="left" vertical="top" wrapText="1"/>
    </xf>
    <xf numFmtId="3" fontId="59" fillId="0" borderId="1" xfId="40" applyNumberFormat="1" applyFont="1" applyBorder="1" applyAlignment="1">
      <alignment horizontal="left" wrapText="1"/>
    </xf>
    <xf numFmtId="16" fontId="5" fillId="0" borderId="0" xfId="0" quotePrefix="1" applyNumberFormat="1" applyFont="1" applyAlignment="1">
      <alignment horizontal="left" vertical="top" wrapText="1"/>
    </xf>
    <xf numFmtId="0" fontId="21" fillId="0" borderId="0" xfId="0" quotePrefix="1" applyFont="1" applyAlignment="1" applyProtection="1">
      <alignment horizontal="left" vertical="top" wrapText="1"/>
      <protection locked="0"/>
    </xf>
    <xf numFmtId="16" fontId="21" fillId="0" borderId="0" xfId="0" applyNumberFormat="1" applyFont="1" applyAlignment="1" applyProtection="1">
      <alignment horizontal="left" vertical="top" wrapText="1"/>
      <protection locked="0"/>
    </xf>
    <xf numFmtId="0" fontId="6" fillId="0" borderId="0" xfId="0" quotePrefix="1" applyFont="1" applyAlignment="1" applyProtection="1">
      <alignment horizontal="left" vertical="top" wrapText="1"/>
      <protection locked="0"/>
    </xf>
    <xf numFmtId="16" fontId="6" fillId="0" borderId="0" xfId="0" quotePrefix="1" applyNumberFormat="1" applyFont="1" applyAlignment="1" applyProtection="1">
      <alignment horizontal="left" vertical="top" wrapText="1"/>
      <protection locked="0"/>
    </xf>
    <xf numFmtId="0" fontId="6" fillId="0" borderId="0" xfId="0" quotePrefix="1" applyFont="1" applyAlignment="1">
      <alignment horizontal="left" vertical="top" wrapText="1"/>
    </xf>
    <xf numFmtId="3" fontId="5" fillId="0" borderId="0" xfId="0" applyNumberFormat="1" applyFont="1" applyAlignment="1">
      <alignment horizontal="justify" vertical="top" wrapText="1"/>
    </xf>
    <xf numFmtId="0" fontId="5" fillId="0" borderId="0" xfId="47" applyFont="1" applyAlignment="1">
      <alignment horizontal="left" vertical="top" wrapText="1"/>
    </xf>
    <xf numFmtId="2" fontId="2" fillId="0" borderId="1" xfId="47" applyNumberFormat="1" applyFont="1" applyBorder="1" applyAlignment="1">
      <alignment horizontal="left"/>
    </xf>
    <xf numFmtId="3" fontId="5" fillId="0" borderId="0" xfId="47" applyNumberFormat="1" applyFont="1" applyAlignment="1">
      <alignment horizontal="left" vertical="top" wrapText="1"/>
    </xf>
    <xf numFmtId="0" fontId="5" fillId="0" borderId="0" xfId="0" applyFont="1" applyAlignment="1">
      <alignment wrapText="1"/>
    </xf>
    <xf numFmtId="0" fontId="5" fillId="0" borderId="0" xfId="41" quotePrefix="1" applyFont="1" applyAlignment="1">
      <alignment horizontal="left" vertical="top" wrapText="1"/>
    </xf>
    <xf numFmtId="49" fontId="5" fillId="0" borderId="0" xfId="41" quotePrefix="1" applyNumberFormat="1" applyFont="1" applyAlignment="1">
      <alignment horizontal="left" vertical="top" wrapText="1"/>
    </xf>
    <xf numFmtId="4" fontId="5" fillId="0" borderId="0" xfId="41" applyNumberFormat="1" applyFont="1" applyAlignment="1">
      <alignment horizontal="right" wrapText="1"/>
    </xf>
    <xf numFmtId="0" fontId="5" fillId="0" borderId="0" xfId="41" quotePrefix="1" applyFont="1" applyAlignment="1" applyProtection="1">
      <alignment horizontal="left" vertical="top" wrapText="1"/>
      <protection locked="0"/>
    </xf>
    <xf numFmtId="3" fontId="5" fillId="0" borderId="0" xfId="44" applyNumberFormat="1" applyFont="1" applyAlignment="1">
      <alignment horizontal="left" vertical="top" wrapText="1"/>
    </xf>
    <xf numFmtId="4" fontId="5" fillId="0" borderId="0" xfId="47" applyNumberFormat="1" applyFont="1" applyAlignment="1">
      <alignment horizontal="right" wrapText="1"/>
    </xf>
    <xf numFmtId="3" fontId="63" fillId="0" borderId="0" xfId="41" quotePrefix="1" applyNumberFormat="1" applyFont="1" applyAlignment="1">
      <alignment horizontal="left" vertical="top" wrapText="1"/>
    </xf>
    <xf numFmtId="3" fontId="63" fillId="0" borderId="0" xfId="41" applyNumberFormat="1" applyFont="1" applyAlignment="1">
      <alignment horizontal="left" vertical="top" wrapText="1"/>
    </xf>
    <xf numFmtId="0" fontId="63" fillId="0" borderId="0" xfId="41" applyFont="1" applyAlignment="1">
      <alignment horizontal="left" vertical="top" wrapText="1"/>
    </xf>
    <xf numFmtId="3" fontId="63" fillId="0" borderId="0" xfId="41" applyNumberFormat="1" applyFont="1" applyAlignment="1">
      <alignment vertical="top" wrapText="1"/>
    </xf>
    <xf numFmtId="3" fontId="5" fillId="0" borderId="1" xfId="48" applyNumberFormat="1" applyFont="1" applyBorder="1" applyAlignment="1">
      <alignment horizontal="left" wrapText="1"/>
    </xf>
    <xf numFmtId="3" fontId="5" fillId="0" borderId="0" xfId="49" applyNumberFormat="1" applyFont="1" applyAlignment="1">
      <alignment horizontal="left" vertical="top" wrapText="1"/>
    </xf>
    <xf numFmtId="0" fontId="5" fillId="0" borderId="4" xfId="0" quotePrefix="1" applyFont="1" applyBorder="1" applyAlignment="1">
      <alignment horizontal="left" vertical="top" wrapText="1"/>
    </xf>
    <xf numFmtId="0" fontId="59" fillId="0" borderId="0" xfId="45" applyFont="1" applyAlignment="1">
      <alignment horizontal="right" wrapText="1"/>
    </xf>
    <xf numFmtId="2" fontId="2" fillId="0" borderId="9" xfId="0" applyNumberFormat="1" applyFont="1" applyBorder="1" applyAlignment="1">
      <alignment horizontal="left"/>
    </xf>
    <xf numFmtId="3" fontId="6" fillId="0" borderId="0" xfId="47" applyNumberFormat="1" applyFont="1" applyAlignment="1">
      <alignment horizontal="left" vertical="top" wrapText="1"/>
    </xf>
    <xf numFmtId="49" fontId="3" fillId="0" borderId="0" xfId="0" applyNumberFormat="1" applyFont="1" applyAlignment="1">
      <alignment horizontal="left" vertical="top" wrapText="1"/>
    </xf>
    <xf numFmtId="4" fontId="24" fillId="0" borderId="0" xfId="0" applyNumberFormat="1" applyFont="1" applyAlignment="1" applyProtection="1">
      <alignment horizontal="right" wrapText="1"/>
      <protection locked="0"/>
    </xf>
    <xf numFmtId="3" fontId="5" fillId="0" borderId="0" xfId="0" applyNumberFormat="1" applyFont="1" applyAlignment="1">
      <alignment vertical="top" wrapText="1"/>
    </xf>
    <xf numFmtId="3" fontId="6" fillId="0" borderId="0" xfId="0" applyNumberFormat="1" applyFont="1" applyAlignment="1">
      <alignment horizontal="left" vertical="top" wrapText="1"/>
    </xf>
    <xf numFmtId="3" fontId="5" fillId="0" borderId="0" xfId="50" applyNumberFormat="1" applyFont="1" applyAlignment="1">
      <alignment horizontal="left" vertical="top" wrapText="1"/>
    </xf>
    <xf numFmtId="4" fontId="6" fillId="0" borderId="0" xfId="50" applyNumberFormat="1" applyFont="1" applyAlignment="1">
      <alignment horizontal="right" wrapText="1"/>
    </xf>
    <xf numFmtId="3" fontId="5" fillId="0" borderId="0" xfId="49" applyNumberFormat="1" applyFont="1" applyAlignment="1">
      <alignment horizontal="left" wrapText="1"/>
    </xf>
    <xf numFmtId="3" fontId="5" fillId="0" borderId="0" xfId="51" applyNumberFormat="1" applyFont="1" applyAlignment="1">
      <alignment horizontal="left" wrapText="1"/>
    </xf>
    <xf numFmtId="2" fontId="2" fillId="0" borderId="0" xfId="0" applyNumberFormat="1" applyFont="1" applyAlignment="1">
      <alignment horizontal="left"/>
    </xf>
    <xf numFmtId="49" fontId="5" fillId="0" borderId="0" xfId="45" quotePrefix="1" applyNumberFormat="1" applyFont="1" applyAlignment="1">
      <alignment horizontal="left" vertical="top" wrapText="1"/>
    </xf>
    <xf numFmtId="0" fontId="5" fillId="0" borderId="0" xfId="45" quotePrefix="1" applyFont="1" applyAlignment="1">
      <alignment horizontal="left" vertical="top" wrapText="1"/>
    </xf>
    <xf numFmtId="3" fontId="3" fillId="0" borderId="0" xfId="45" applyNumberFormat="1" applyFont="1" applyAlignment="1">
      <alignment horizontal="left" vertical="top" wrapText="1"/>
    </xf>
    <xf numFmtId="4" fontId="5" fillId="0" borderId="0" xfId="45" applyNumberFormat="1" applyFont="1" applyAlignment="1">
      <alignment horizontal="right" wrapText="1"/>
    </xf>
    <xf numFmtId="3" fontId="2" fillId="0" borderId="0" xfId="45" applyNumberFormat="1" applyFont="1" applyAlignment="1">
      <alignment horizontal="left" vertical="top" wrapText="1"/>
    </xf>
    <xf numFmtId="0" fontId="6" fillId="0" borderId="0" xfId="45" applyFont="1" applyAlignment="1">
      <alignment horizontal="left" vertical="top" wrapText="1"/>
    </xf>
    <xf numFmtId="4" fontId="6" fillId="0" borderId="0" xfId="0" applyNumberFormat="1" applyFont="1" applyAlignment="1">
      <alignment horizontal="right" wrapText="1"/>
    </xf>
    <xf numFmtId="0" fontId="5" fillId="0" borderId="0" xfId="45" applyFont="1" applyAlignment="1">
      <alignment horizontal="left" vertical="top" wrapText="1"/>
    </xf>
    <xf numFmtId="3" fontId="5" fillId="0" borderId="0" xfId="48" applyNumberFormat="1" applyFont="1" applyAlignment="1">
      <alignment horizontal="left" wrapText="1"/>
    </xf>
    <xf numFmtId="2" fontId="17" fillId="0" borderId="0" xfId="0" applyNumberFormat="1" applyFont="1" applyAlignment="1">
      <alignment horizontal="left"/>
    </xf>
    <xf numFmtId="3" fontId="6" fillId="0" borderId="0" xfId="0" quotePrefix="1" applyNumberFormat="1" applyFont="1" applyAlignment="1">
      <alignment horizontal="left" vertical="top" wrapText="1"/>
    </xf>
    <xf numFmtId="2" fontId="2" fillId="0" borderId="0" xfId="0" applyNumberFormat="1" applyFont="1" applyAlignment="1">
      <alignment horizontal="right"/>
    </xf>
    <xf numFmtId="2" fontId="59" fillId="0" borderId="0" xfId="41" applyNumberFormat="1" applyFont="1" applyAlignment="1" applyProtection="1">
      <alignment horizontal="right" wrapText="1"/>
      <protection locked="0"/>
    </xf>
    <xf numFmtId="2" fontId="70" fillId="0" borderId="0" xfId="0" applyNumberFormat="1" applyFont="1" applyAlignment="1">
      <alignment horizontal="right"/>
    </xf>
    <xf numFmtId="3" fontId="71" fillId="0" borderId="0" xfId="51" applyNumberFormat="1" applyFont="1" applyAlignment="1">
      <alignment horizontal="left" vertical="top" wrapText="1"/>
    </xf>
    <xf numFmtId="3" fontId="5" fillId="0" borderId="0" xfId="51" applyNumberFormat="1" applyFont="1" applyAlignment="1">
      <alignment horizontal="left" vertical="top" wrapText="1"/>
    </xf>
    <xf numFmtId="0" fontId="5" fillId="0" borderId="0" xfId="51" quotePrefix="1" applyFont="1" applyAlignment="1" applyProtection="1">
      <alignment horizontal="left" vertical="top" wrapText="1"/>
      <protection locked="0"/>
    </xf>
    <xf numFmtId="49" fontId="5" fillId="0" borderId="0" xfId="51" quotePrefix="1" applyNumberFormat="1" applyFont="1" applyAlignment="1" applyProtection="1">
      <alignment horizontal="left" vertical="top" wrapText="1"/>
      <protection locked="0"/>
    </xf>
    <xf numFmtId="3" fontId="6" fillId="0" borderId="0" xfId="49" applyNumberFormat="1" applyFont="1" applyAlignment="1">
      <alignment horizontal="left" vertical="top" wrapText="1"/>
    </xf>
    <xf numFmtId="3" fontId="6" fillId="0" borderId="0" xfId="45" applyNumberFormat="1" applyFont="1" applyAlignment="1">
      <alignment horizontal="left" vertical="top" wrapText="1"/>
    </xf>
    <xf numFmtId="2" fontId="2" fillId="0" borderId="0" xfId="45" applyNumberFormat="1" applyFont="1" applyAlignment="1">
      <alignment horizontal="left"/>
    </xf>
    <xf numFmtId="0" fontId="5" fillId="0" borderId="0" xfId="45" applyFont="1" applyAlignment="1">
      <alignment horizontal="left" wrapText="1"/>
    </xf>
    <xf numFmtId="3" fontId="5" fillId="0" borderId="0" xfId="52" applyNumberFormat="1" applyFont="1" applyAlignment="1">
      <alignment vertical="top" wrapText="1"/>
    </xf>
    <xf numFmtId="0" fontId="5" fillId="0" borderId="0" xfId="45" applyFont="1" applyAlignment="1" applyProtection="1">
      <alignment horizontal="left" vertical="top" wrapText="1"/>
      <protection locked="0"/>
    </xf>
    <xf numFmtId="0" fontId="19" fillId="0" borderId="0" xfId="41" applyFont="1" applyAlignment="1" applyProtection="1">
      <alignment horizontal="left" wrapText="1"/>
      <protection locked="0"/>
    </xf>
    <xf numFmtId="3" fontId="71" fillId="0" borderId="0" xfId="0" applyNumberFormat="1" applyFont="1" applyAlignment="1">
      <alignment horizontal="left" vertical="top" wrapText="1"/>
    </xf>
    <xf numFmtId="4" fontId="5" fillId="0" borderId="0" xfId="52" applyNumberFormat="1" applyFont="1" applyAlignment="1">
      <alignment horizontal="right" wrapText="1"/>
    </xf>
    <xf numFmtId="3" fontId="6" fillId="0" borderId="0" xfId="41" applyNumberFormat="1" applyFont="1" applyAlignment="1">
      <alignment horizontal="left" vertical="top" wrapText="1"/>
    </xf>
    <xf numFmtId="4" fontId="5" fillId="0" borderId="0" xfId="49" applyNumberFormat="1" applyFont="1" applyAlignment="1">
      <alignment horizontal="right" wrapText="1"/>
    </xf>
    <xf numFmtId="3" fontId="59" fillId="0" borderId="0" xfId="41" applyNumberFormat="1" applyFont="1" applyAlignment="1">
      <alignment horizontal="left" vertical="top" wrapText="1"/>
    </xf>
    <xf numFmtId="0" fontId="63" fillId="0" borderId="0" xfId="42" applyFont="1" applyAlignment="1">
      <alignment horizontal="left" vertical="top"/>
    </xf>
    <xf numFmtId="4" fontId="63" fillId="0" borderId="0" xfId="42" applyNumberFormat="1" applyFont="1" applyAlignment="1">
      <alignment horizontal="right"/>
    </xf>
    <xf numFmtId="4" fontId="2" fillId="0" borderId="0" xfId="49" applyNumberFormat="1" applyFont="1" applyAlignment="1">
      <alignment horizontal="right"/>
    </xf>
    <xf numFmtId="4" fontId="5" fillId="0" borderId="0" xfId="42" applyNumberFormat="1" applyFont="1" applyAlignment="1">
      <alignment horizontal="right"/>
    </xf>
    <xf numFmtId="49" fontId="63" fillId="0" borderId="0" xfId="0" quotePrefix="1" applyNumberFormat="1" applyFont="1" applyAlignment="1">
      <alignment horizontal="left" vertical="top" wrapText="1"/>
    </xf>
    <xf numFmtId="49" fontId="21" fillId="0" borderId="2" xfId="0" quotePrefix="1" applyNumberFormat="1" applyFont="1" applyBorder="1" applyAlignment="1">
      <alignment horizontal="left" vertical="top" wrapText="1"/>
    </xf>
    <xf numFmtId="49" fontId="21" fillId="0" borderId="0" xfId="0" quotePrefix="1" applyNumberFormat="1" applyFont="1" applyAlignment="1">
      <alignment horizontal="left" vertical="top" wrapText="1"/>
    </xf>
    <xf numFmtId="3" fontId="21" fillId="0" borderId="0" xfId="45" applyNumberFormat="1" applyFont="1" applyAlignment="1">
      <alignment horizontal="left" vertical="top" wrapText="1"/>
    </xf>
    <xf numFmtId="4" fontId="25" fillId="0" borderId="0" xfId="45" applyNumberFormat="1" applyFont="1" applyAlignment="1">
      <alignment horizontal="right" wrapText="1"/>
    </xf>
    <xf numFmtId="0" fontId="25" fillId="0" borderId="0" xfId="45" applyFont="1" applyAlignment="1">
      <alignment horizontal="left" wrapText="1"/>
    </xf>
    <xf numFmtId="3" fontId="5" fillId="0" borderId="0" xfId="41" applyNumberFormat="1" applyFont="1" applyAlignment="1">
      <alignment vertical="top" wrapText="1"/>
    </xf>
    <xf numFmtId="0" fontId="5" fillId="0" borderId="0" xfId="41" applyFont="1" applyAlignment="1">
      <alignment horizontal="left" vertical="top" wrapText="1"/>
    </xf>
    <xf numFmtId="3" fontId="5" fillId="0" borderId="0" xfId="41" applyNumberFormat="1" applyFont="1" applyAlignment="1">
      <alignment horizontal="justify" vertical="top" wrapText="1"/>
    </xf>
    <xf numFmtId="4" fontId="59" fillId="0" borderId="0" xfId="45" applyNumberFormat="1" applyFont="1" applyAlignment="1">
      <alignment horizontal="right" wrapText="1"/>
    </xf>
    <xf numFmtId="0" fontId="59" fillId="0" borderId="0" xfId="45" applyFont="1" applyAlignment="1">
      <alignment horizontal="left" wrapText="1"/>
    </xf>
    <xf numFmtId="3" fontId="5" fillId="0" borderId="4" xfId="45" applyNumberFormat="1" applyFont="1" applyBorder="1" applyAlignment="1">
      <alignment horizontal="left" vertical="top" wrapText="1"/>
    </xf>
    <xf numFmtId="0" fontId="5" fillId="0" borderId="4" xfId="45" applyFont="1" applyBorder="1" applyAlignment="1">
      <alignment horizontal="left" wrapText="1"/>
    </xf>
    <xf numFmtId="0" fontId="6" fillId="0" borderId="0" xfId="0" applyFont="1" applyAlignment="1" applyProtection="1">
      <alignment vertical="top" wrapText="1"/>
      <protection locked="0"/>
    </xf>
    <xf numFmtId="3" fontId="2" fillId="0" borderId="0" xfId="0" applyNumberFormat="1" applyFont="1" applyAlignment="1">
      <alignment horizontal="right" wrapText="1"/>
    </xf>
    <xf numFmtId="4" fontId="14" fillId="0" borderId="0" xfId="0" applyNumberFormat="1" applyFont="1" applyAlignment="1">
      <alignment vertical="top" wrapText="1"/>
    </xf>
    <xf numFmtId="4" fontId="1" fillId="0" borderId="0" xfId="0" applyNumberFormat="1" applyFont="1" applyAlignment="1">
      <alignment vertical="top" wrapText="1"/>
    </xf>
    <xf numFmtId="4" fontId="31" fillId="0" borderId="0" xfId="0" applyNumberFormat="1" applyFont="1" applyAlignment="1">
      <alignment vertical="top" wrapText="1"/>
    </xf>
    <xf numFmtId="4" fontId="2" fillId="0" borderId="0" xfId="0" applyNumberFormat="1" applyFont="1" applyAlignment="1">
      <alignment vertical="center" wrapText="1"/>
    </xf>
    <xf numFmtId="4" fontId="45" fillId="8" borderId="0" xfId="0" applyNumberFormat="1" applyFont="1" applyFill="1" applyAlignment="1">
      <alignment vertical="top" wrapText="1"/>
    </xf>
    <xf numFmtId="4" fontId="31" fillId="0" borderId="0" xfId="0" applyNumberFormat="1" applyFont="1" applyAlignment="1">
      <alignment wrapText="1"/>
    </xf>
    <xf numFmtId="0" fontId="49" fillId="0" borderId="0" xfId="0" applyFont="1" applyAlignment="1">
      <alignment vertical="top" wrapText="1"/>
    </xf>
    <xf numFmtId="4" fontId="17" fillId="0" borderId="0" xfId="0" applyNumberFormat="1" applyFont="1" applyAlignment="1">
      <alignment vertical="top" wrapText="1"/>
    </xf>
    <xf numFmtId="0" fontId="68" fillId="0" borderId="0" xfId="0" applyFont="1" applyAlignment="1" applyProtection="1">
      <alignment vertical="top" wrapText="1"/>
      <protection locked="0"/>
    </xf>
    <xf numFmtId="0" fontId="69" fillId="0" borderId="0" xfId="0" applyFont="1" applyAlignment="1" applyProtection="1">
      <alignment vertical="top" wrapText="1"/>
      <protection locked="0"/>
    </xf>
    <xf numFmtId="4" fontId="33" fillId="0" borderId="0" xfId="0" applyNumberFormat="1" applyFont="1" applyAlignment="1" applyProtection="1">
      <alignment vertical="top" wrapText="1"/>
      <protection locked="0"/>
    </xf>
    <xf numFmtId="0" fontId="17" fillId="0" borderId="0" xfId="0" applyFont="1"/>
    <xf numFmtId="0" fontId="1" fillId="0" borderId="0" xfId="0" applyFont="1"/>
    <xf numFmtId="3" fontId="30" fillId="0" borderId="1" xfId="0" applyNumberFormat="1" applyFont="1" applyBorder="1" applyAlignment="1">
      <alignment horizontal="right" wrapText="1"/>
    </xf>
    <xf numFmtId="4" fontId="22" fillId="0" borderId="0" xfId="0" applyNumberFormat="1" applyFont="1" applyAlignment="1" applyProtection="1">
      <alignment horizontal="right" wrapText="1"/>
      <protection locked="0"/>
    </xf>
    <xf numFmtId="4" fontId="2" fillId="0" borderId="0" xfId="0" applyNumberFormat="1" applyFont="1" applyAlignment="1" applyProtection="1">
      <alignment horizontal="right" wrapText="1"/>
      <protection locked="0"/>
    </xf>
    <xf numFmtId="3" fontId="2" fillId="0" borderId="1" xfId="40" applyNumberFormat="1" applyFont="1" applyBorder="1" applyAlignment="1">
      <alignment horizontal="left" wrapText="1"/>
    </xf>
    <xf numFmtId="0" fontId="2" fillId="0" borderId="0" xfId="0" applyFont="1" applyAlignment="1" applyProtection="1">
      <alignment horizontal="left" wrapText="1"/>
      <protection locked="0"/>
    </xf>
    <xf numFmtId="1" fontId="38" fillId="0" borderId="1" xfId="0" applyNumberFormat="1" applyFont="1" applyBorder="1" applyAlignment="1" applyProtection="1">
      <alignment horizontal="right" wrapText="1"/>
      <protection locked="0"/>
    </xf>
    <xf numFmtId="0" fontId="19" fillId="0" borderId="2" xfId="0" applyFont="1" applyBorder="1" applyAlignment="1" applyProtection="1">
      <alignment horizontal="right" wrapText="1"/>
      <protection locked="0"/>
    </xf>
    <xf numFmtId="0" fontId="2" fillId="0" borderId="2" xfId="0" applyFont="1" applyBorder="1" applyAlignment="1" applyProtection="1">
      <alignment horizontal="right" wrapText="1"/>
      <protection locked="0"/>
    </xf>
    <xf numFmtId="3" fontId="9" fillId="0" borderId="0" xfId="0" applyNumberFormat="1" applyFont="1" applyAlignment="1" applyProtection="1">
      <alignment horizontal="right" wrapText="1"/>
      <protection locked="0"/>
    </xf>
    <xf numFmtId="0" fontId="9" fillId="0" borderId="1" xfId="0" applyFont="1" applyBorder="1" applyAlignment="1" applyProtection="1">
      <alignment horizontal="right" wrapText="1"/>
      <protection locked="0"/>
    </xf>
    <xf numFmtId="0" fontId="5" fillId="0" borderId="1" xfId="50" applyFont="1" applyBorder="1" applyAlignment="1">
      <alignment horizontal="left" wrapText="1"/>
    </xf>
    <xf numFmtId="0" fontId="5" fillId="0" borderId="1" xfId="0" applyFont="1" applyBorder="1" applyAlignment="1">
      <alignment horizontal="left"/>
    </xf>
    <xf numFmtId="3" fontId="5" fillId="0" borderId="1" xfId="49" applyNumberFormat="1" applyFont="1" applyBorder="1" applyAlignment="1">
      <alignment horizontal="left" wrapText="1"/>
    </xf>
    <xf numFmtId="0" fontId="19" fillId="0" borderId="1" xfId="0" applyFont="1" applyBorder="1" applyAlignment="1" applyProtection="1">
      <alignment horizontal="left" wrapText="1"/>
      <protection locked="0"/>
    </xf>
    <xf numFmtId="3" fontId="5" fillId="0" borderId="1" xfId="51" applyNumberFormat="1" applyFont="1" applyBorder="1" applyAlignment="1">
      <alignment horizontal="left" wrapText="1"/>
    </xf>
    <xf numFmtId="3" fontId="5" fillId="0" borderId="4" xfId="0" quotePrefix="1" applyNumberFormat="1" applyFont="1" applyBorder="1" applyAlignment="1">
      <alignment horizontal="left" vertical="top" wrapText="1"/>
    </xf>
    <xf numFmtId="4" fontId="19" fillId="0" borderId="4" xfId="0" applyNumberFormat="1" applyFont="1" applyBorder="1" applyAlignment="1" applyProtection="1">
      <alignment horizontal="right" wrapText="1"/>
      <protection locked="0"/>
    </xf>
    <xf numFmtId="4" fontId="19" fillId="0" borderId="0" xfId="0" applyNumberFormat="1" applyFont="1" applyAlignment="1" applyProtection="1">
      <alignment horizontal="right" wrapText="1"/>
      <protection locked="0"/>
    </xf>
    <xf numFmtId="4" fontId="25" fillId="0" borderId="3" xfId="40" applyNumberFormat="1" applyFont="1" applyBorder="1" applyAlignment="1">
      <alignment horizontal="right" wrapText="1"/>
    </xf>
    <xf numFmtId="4" fontId="25" fillId="0" borderId="0" xfId="0" applyNumberFormat="1" applyFont="1" applyAlignment="1">
      <alignment horizontal="right" wrapText="1"/>
    </xf>
    <xf numFmtId="4" fontId="59" fillId="0" borderId="0" xfId="0" applyNumberFormat="1" applyFont="1" applyAlignment="1">
      <alignment horizontal="right" wrapText="1"/>
    </xf>
    <xf numFmtId="4" fontId="2" fillId="0" borderId="0" xfId="47" applyNumberFormat="1" applyFont="1" applyAlignment="1">
      <alignment horizontal="right"/>
    </xf>
    <xf numFmtId="4" fontId="59" fillId="0" borderId="0" xfId="0" applyNumberFormat="1" applyFont="1" applyAlignment="1" applyProtection="1">
      <alignment horizontal="right" wrapText="1"/>
      <protection locked="0"/>
    </xf>
    <xf numFmtId="4" fontId="66" fillId="0" borderId="0" xfId="0" applyNumberFormat="1" applyFont="1" applyAlignment="1">
      <alignment horizontal="right"/>
    </xf>
    <xf numFmtId="4" fontId="5" fillId="0" borderId="0" xfId="0" applyNumberFormat="1" applyFont="1" applyAlignment="1">
      <alignment horizontal="right"/>
    </xf>
    <xf numFmtId="4" fontId="5" fillId="0" borderId="4" xfId="44" applyNumberFormat="1" applyFont="1" applyBorder="1" applyAlignment="1">
      <alignment horizontal="right" wrapText="1"/>
    </xf>
    <xf numFmtId="4" fontId="5" fillId="0" borderId="0" xfId="51" applyNumberFormat="1" applyFont="1" applyAlignment="1">
      <alignment horizontal="right" wrapText="1"/>
    </xf>
    <xf numFmtId="4" fontId="59" fillId="0" borderId="0" xfId="51" applyNumberFormat="1" applyFont="1" applyAlignment="1" applyProtection="1">
      <alignment horizontal="right" wrapText="1"/>
      <protection locked="0"/>
    </xf>
    <xf numFmtId="4" fontId="17" fillId="0" borderId="0" xfId="0" applyNumberFormat="1" applyFont="1" applyAlignment="1">
      <alignment horizontal="right"/>
    </xf>
    <xf numFmtId="4" fontId="19" fillId="0" borderId="0" xfId="41" applyNumberFormat="1" applyFont="1" applyAlignment="1" applyProtection="1">
      <alignment horizontal="right" wrapText="1"/>
      <protection locked="0"/>
    </xf>
    <xf numFmtId="4" fontId="5" fillId="0" borderId="4" xfId="45" applyNumberFormat="1" applyFont="1" applyBorder="1" applyAlignment="1">
      <alignment horizontal="right" wrapText="1"/>
    </xf>
    <xf numFmtId="0" fontId="17" fillId="0" borderId="5" xfId="0" applyFont="1" applyBorder="1" applyAlignment="1" applyProtection="1">
      <alignment horizontal="right"/>
      <protection locked="0"/>
    </xf>
    <xf numFmtId="0" fontId="17" fillId="0" borderId="3" xfId="0" applyFont="1" applyBorder="1" applyAlignment="1" applyProtection="1">
      <alignment horizontal="right"/>
      <protection locked="0"/>
    </xf>
    <xf numFmtId="3" fontId="17" fillId="0" borderId="9" xfId="0" applyNumberFormat="1" applyFont="1" applyBorder="1" applyAlignment="1">
      <alignment horizontal="right" wrapText="1"/>
    </xf>
    <xf numFmtId="3" fontId="15" fillId="0" borderId="0" xfId="51" applyNumberFormat="1" applyFont="1" applyAlignment="1">
      <alignment horizontal="left" vertical="top" wrapText="1"/>
    </xf>
    <xf numFmtId="0" fontId="19" fillId="0" borderId="2" xfId="0" quotePrefix="1" applyFont="1" applyBorder="1" applyAlignment="1" applyProtection="1">
      <alignment horizontal="left" vertical="top" wrapText="1"/>
      <protection locked="0"/>
    </xf>
    <xf numFmtId="1" fontId="5" fillId="0" borderId="0" xfId="42" applyNumberFormat="1" applyFont="1" applyAlignment="1">
      <alignment horizontal="left" wrapText="1"/>
    </xf>
    <xf numFmtId="3" fontId="31" fillId="0" borderId="1" xfId="0" applyNumberFormat="1" applyFont="1" applyBorder="1" applyAlignment="1">
      <alignment horizontal="left" wrapText="1"/>
    </xf>
    <xf numFmtId="4" fontId="2" fillId="0" borderId="0" xfId="0" applyNumberFormat="1" applyFont="1" applyAlignment="1">
      <alignment horizontal="right" vertical="top" wrapText="1"/>
    </xf>
    <xf numFmtId="3" fontId="5" fillId="0" borderId="0" xfId="40" applyNumberFormat="1" applyFont="1" applyAlignment="1">
      <alignment horizontal="left" vertical="top" wrapText="1"/>
    </xf>
    <xf numFmtId="4" fontId="74" fillId="0" borderId="0" xfId="45" applyNumberFormat="1" applyFont="1" applyAlignment="1">
      <alignment horizontal="right" wrapText="1"/>
    </xf>
    <xf numFmtId="2" fontId="75" fillId="0" borderId="0" xfId="45" applyNumberFormat="1" applyFont="1" applyAlignment="1">
      <alignment horizontal="left"/>
    </xf>
    <xf numFmtId="0" fontId="5" fillId="0" borderId="0" xfId="0" quotePrefix="1" applyFont="1" applyAlignment="1">
      <alignment vertical="top" wrapText="1"/>
    </xf>
    <xf numFmtId="4" fontId="5" fillId="0" borderId="0" xfId="0" applyNumberFormat="1" applyFont="1" applyAlignment="1">
      <alignment horizontal="right" vertical="top" wrapText="1"/>
    </xf>
    <xf numFmtId="0" fontId="21" fillId="0" borderId="5" xfId="0" quotePrefix="1" applyFont="1" applyBorder="1" applyAlignment="1" applyProtection="1">
      <alignment horizontal="left" vertical="top" wrapText="1"/>
      <protection locked="0"/>
    </xf>
    <xf numFmtId="0" fontId="21" fillId="0" borderId="3" xfId="0" quotePrefix="1" applyFont="1" applyBorder="1" applyAlignment="1" applyProtection="1">
      <alignment horizontal="left" vertical="top" wrapText="1"/>
      <protection locked="0"/>
    </xf>
    <xf numFmtId="49" fontId="21" fillId="0" borderId="3" xfId="0" applyNumberFormat="1" applyFont="1" applyBorder="1" applyAlignment="1" applyProtection="1">
      <alignment horizontal="left" vertical="top" wrapText="1"/>
      <protection locked="0"/>
    </xf>
    <xf numFmtId="0" fontId="21" fillId="0" borderId="3" xfId="0" applyFont="1" applyBorder="1" applyAlignment="1">
      <alignment horizontal="left" vertical="top"/>
    </xf>
    <xf numFmtId="4" fontId="25" fillId="0" borderId="3" xfId="0" applyNumberFormat="1" applyFont="1" applyBorder="1" applyAlignment="1">
      <alignment horizontal="right" wrapText="1"/>
    </xf>
    <xf numFmtId="3" fontId="25" fillId="0" borderId="3" xfId="0" applyNumberFormat="1" applyFont="1" applyBorder="1" applyAlignment="1">
      <alignment horizontal="left" wrapText="1"/>
    </xf>
    <xf numFmtId="0" fontId="63" fillId="0" borderId="2" xfId="0" quotePrefix="1" applyFont="1" applyBorder="1" applyAlignment="1" applyProtection="1">
      <alignment horizontal="left" vertical="top" wrapText="1"/>
      <protection locked="0"/>
    </xf>
    <xf numFmtId="0" fontId="63" fillId="0" borderId="0" xfId="0" quotePrefix="1" applyFont="1" applyAlignment="1" applyProtection="1">
      <alignment horizontal="left" vertical="top" wrapText="1"/>
      <protection locked="0"/>
    </xf>
    <xf numFmtId="49" fontId="63" fillId="0" borderId="0" xfId="0" quotePrefix="1" applyNumberFormat="1" applyFont="1" applyAlignment="1" applyProtection="1">
      <alignment horizontal="left" vertical="top" wrapText="1"/>
      <protection locked="0"/>
    </xf>
    <xf numFmtId="3" fontId="59" fillId="0" borderId="0" xfId="0" applyNumberFormat="1" applyFont="1" applyAlignment="1">
      <alignment horizontal="left" wrapText="1"/>
    </xf>
    <xf numFmtId="49" fontId="25" fillId="0" borderId="0" xfId="0" applyNumberFormat="1" applyFont="1" applyAlignment="1">
      <alignment horizontal="left" vertical="top" wrapText="1"/>
    </xf>
    <xf numFmtId="0" fontId="21" fillId="0" borderId="0" xfId="0" applyFont="1" applyAlignment="1">
      <alignment horizontal="left" vertical="top"/>
    </xf>
    <xf numFmtId="3" fontId="25" fillId="0" borderId="0" xfId="0" applyNumberFormat="1" applyFont="1" applyAlignment="1">
      <alignment horizontal="left" wrapText="1"/>
    </xf>
    <xf numFmtId="3" fontId="59" fillId="0" borderId="0" xfId="0" applyNumberFormat="1" applyFont="1" applyAlignment="1">
      <alignment horizontal="right" wrapText="1"/>
    </xf>
    <xf numFmtId="3" fontId="5" fillId="0" borderId="22" xfId="0" applyNumberFormat="1" applyFont="1" applyBorder="1" applyAlignment="1">
      <alignment horizontal="justify" wrapText="1"/>
    </xf>
    <xf numFmtId="0" fontId="11" fillId="0" borderId="0" xfId="36" applyFont="1" applyAlignment="1">
      <alignment vertical="top"/>
    </xf>
    <xf numFmtId="0" fontId="11" fillId="0" borderId="0" xfId="36" applyFont="1" applyAlignment="1">
      <alignment horizontal="left" vertical="top"/>
    </xf>
    <xf numFmtId="2" fontId="5" fillId="0" borderId="3" xfId="0" applyNumberFormat="1" applyFont="1" applyBorder="1" applyAlignment="1" applyProtection="1">
      <alignment horizontal="right" wrapText="1"/>
      <protection locked="0"/>
    </xf>
    <xf numFmtId="3" fontId="2" fillId="0" borderId="4" xfId="0" applyNumberFormat="1" applyFont="1" applyBorder="1" applyAlignment="1">
      <alignment horizontal="left" vertical="top" wrapText="1"/>
    </xf>
    <xf numFmtId="4" fontId="2" fillId="0" borderId="0" xfId="0" applyNumberFormat="1" applyFont="1" applyAlignment="1">
      <alignment horizontal="right" vertical="top"/>
    </xf>
    <xf numFmtId="0" fontId="5" fillId="0" borderId="2" xfId="0" quotePrefix="1" applyFont="1" applyBorder="1" applyAlignment="1">
      <alignment vertical="top" wrapText="1"/>
    </xf>
    <xf numFmtId="2" fontId="5" fillId="0" borderId="0" xfId="0" applyNumberFormat="1" applyFont="1" applyAlignment="1">
      <alignment horizontal="right" wrapText="1"/>
    </xf>
    <xf numFmtId="1" fontId="5" fillId="0" borderId="8" xfId="0" applyNumberFormat="1" applyFont="1" applyBorder="1" applyAlignment="1">
      <alignment horizontal="right" wrapText="1"/>
    </xf>
    <xf numFmtId="1" fontId="5" fillId="0" borderId="13" xfId="0" applyNumberFormat="1" applyFont="1" applyBorder="1" applyAlignment="1" applyProtection="1">
      <alignment horizontal="right" wrapText="1"/>
      <protection locked="0"/>
    </xf>
    <xf numFmtId="0" fontId="30" fillId="0" borderId="24" xfId="0" applyFont="1" applyBorder="1" applyAlignment="1">
      <alignment horizontal="left" vertical="top" wrapText="1"/>
    </xf>
    <xf numFmtId="4" fontId="2" fillId="0" borderId="24" xfId="0" applyNumberFormat="1" applyFont="1" applyBorder="1" applyAlignment="1">
      <alignment horizontal="right" wrapText="1"/>
    </xf>
    <xf numFmtId="3" fontId="31" fillId="0" borderId="25" xfId="0" applyNumberFormat="1" applyFont="1" applyBorder="1" applyAlignment="1">
      <alignment horizontal="left" wrapText="1"/>
    </xf>
    <xf numFmtId="0" fontId="31" fillId="0" borderId="23" xfId="0" applyFont="1" applyBorder="1" applyAlignment="1" applyProtection="1">
      <alignment horizontal="right"/>
      <protection locked="0"/>
    </xf>
    <xf numFmtId="0" fontId="31" fillId="0" borderId="24" xfId="0" applyFont="1" applyBorder="1" applyAlignment="1" applyProtection="1">
      <alignment horizontal="right"/>
      <protection locked="0"/>
    </xf>
    <xf numFmtId="1" fontId="30" fillId="0" borderId="25" xfId="0" applyNumberFormat="1" applyFont="1" applyBorder="1" applyAlignment="1">
      <alignment horizontal="right"/>
    </xf>
    <xf numFmtId="3" fontId="20" fillId="0" borderId="2" xfId="40" quotePrefix="1" applyNumberFormat="1" applyFont="1" applyBorder="1" applyAlignment="1">
      <alignment horizontal="center" vertical="top" wrapText="1"/>
    </xf>
    <xf numFmtId="3" fontId="20" fillId="0" borderId="0" xfId="40" quotePrefix="1" applyNumberFormat="1" applyFont="1" applyAlignment="1">
      <alignment horizontal="center" vertical="top" wrapText="1"/>
    </xf>
    <xf numFmtId="0" fontId="39" fillId="0" borderId="6" xfId="0" quotePrefix="1" applyFont="1" applyBorder="1" applyAlignment="1">
      <alignment horizontal="center" vertical="top" wrapText="1"/>
    </xf>
    <xf numFmtId="0" fontId="39" fillId="0" borderId="4" xfId="0" quotePrefix="1" applyFont="1" applyBorder="1" applyAlignment="1">
      <alignment horizontal="center" vertical="top" wrapText="1"/>
    </xf>
    <xf numFmtId="3" fontId="20" fillId="0" borderId="2" xfId="40" quotePrefix="1" applyNumberFormat="1" applyFont="1" applyBorder="1" applyAlignment="1">
      <alignment horizontal="center" vertical="center" wrapText="1"/>
    </xf>
    <xf numFmtId="3" fontId="20" fillId="0" borderId="0" xfId="40" applyNumberFormat="1" applyFont="1" applyAlignment="1">
      <alignment horizontal="center" vertical="center" wrapText="1"/>
    </xf>
    <xf numFmtId="0" fontId="39" fillId="0" borderId="6" xfId="0" applyFont="1" applyBorder="1" applyAlignment="1">
      <alignment horizontal="center" vertical="top" wrapText="1"/>
    </xf>
    <xf numFmtId="0" fontId="39" fillId="0" borderId="4" xfId="0" applyFont="1" applyBorder="1" applyAlignment="1">
      <alignment horizontal="center" vertical="top" wrapText="1"/>
    </xf>
    <xf numFmtId="3" fontId="30" fillId="0" borderId="2" xfId="40" quotePrefix="1" applyNumberFormat="1" applyFont="1" applyBorder="1" applyAlignment="1">
      <alignment horizontal="center" vertical="top" wrapText="1"/>
    </xf>
    <xf numFmtId="3" fontId="30" fillId="0" borderId="0" xfId="40" applyNumberFormat="1" applyFont="1" applyAlignment="1">
      <alignment horizontal="center" vertical="top" wrapText="1"/>
    </xf>
    <xf numFmtId="3" fontId="41" fillId="0" borderId="2" xfId="0" applyNumberFormat="1" applyFont="1" applyBorder="1" applyAlignment="1">
      <alignment horizontal="center" vertical="top" wrapText="1"/>
    </xf>
    <xf numFmtId="3" fontId="41" fillId="0" borderId="0" xfId="0" applyNumberFormat="1" applyFont="1" applyAlignment="1">
      <alignment horizontal="center" vertical="top" wrapText="1"/>
    </xf>
    <xf numFmtId="0" fontId="41" fillId="0" borderId="4" xfId="0" quotePrefix="1" applyFont="1" applyBorder="1" applyAlignment="1">
      <alignment horizontal="center" vertical="top" wrapText="1"/>
    </xf>
    <xf numFmtId="49" fontId="41" fillId="0" borderId="6" xfId="0" quotePrefix="1" applyNumberFormat="1" applyFont="1" applyBorder="1" applyAlignment="1">
      <alignment horizontal="center" vertical="top" wrapText="1"/>
    </xf>
    <xf numFmtId="49" fontId="41" fillId="0" borderId="4" xfId="0" quotePrefix="1" applyNumberFormat="1" applyFont="1" applyBorder="1" applyAlignment="1">
      <alignment horizontal="center" vertical="top" wrapText="1"/>
    </xf>
    <xf numFmtId="0" fontId="30" fillId="0" borderId="2" xfId="0" quotePrefix="1" applyFont="1" applyBorder="1" applyAlignment="1">
      <alignment horizontal="center" vertical="top" wrapText="1"/>
    </xf>
    <xf numFmtId="0" fontId="30" fillId="0" borderId="0" xfId="0" quotePrefix="1" applyFont="1" applyAlignment="1">
      <alignment horizontal="center" vertical="top" wrapText="1"/>
    </xf>
    <xf numFmtId="0" fontId="30" fillId="0" borderId="2" xfId="0" applyFont="1" applyBorder="1" applyAlignment="1">
      <alignment horizontal="center" vertical="top" wrapText="1"/>
    </xf>
    <xf numFmtId="0" fontId="30" fillId="0" borderId="0" xfId="0" applyFont="1" applyAlignment="1">
      <alignment horizontal="center" vertical="top" wrapText="1"/>
    </xf>
    <xf numFmtId="3" fontId="20" fillId="0" borderId="2" xfId="40" quotePrefix="1" applyNumberFormat="1" applyFont="1" applyBorder="1" applyAlignment="1">
      <alignment horizontal="center" wrapText="1"/>
    </xf>
    <xf numFmtId="3" fontId="20" fillId="0" borderId="0" xfId="40" quotePrefix="1" applyNumberFormat="1" applyFont="1" applyAlignment="1">
      <alignment horizontal="center" wrapText="1"/>
    </xf>
    <xf numFmtId="3" fontId="20" fillId="0" borderId="0" xfId="40" quotePrefix="1" applyNumberFormat="1" applyFont="1" applyAlignment="1">
      <alignment horizontal="center" vertical="center" wrapText="1"/>
    </xf>
    <xf numFmtId="3" fontId="3" fillId="0" borderId="9" xfId="0" applyNumberFormat="1" applyFont="1" applyBorder="1" applyAlignment="1" applyProtection="1">
      <alignment horizontal="center" vertical="center" wrapText="1"/>
      <protection locked="0"/>
    </xf>
    <xf numFmtId="3" fontId="3" fillId="0" borderId="10" xfId="0" applyNumberFormat="1" applyFont="1" applyBorder="1" applyAlignment="1" applyProtection="1">
      <alignment horizontal="center" vertical="center" wrapText="1"/>
      <protection locked="0"/>
    </xf>
    <xf numFmtId="3" fontId="3" fillId="0" borderId="16" xfId="0" applyNumberFormat="1" applyFont="1" applyBorder="1" applyAlignment="1">
      <alignment horizontal="center" vertical="center" textRotation="90" wrapText="1"/>
    </xf>
    <xf numFmtId="3" fontId="3" fillId="0" borderId="17" xfId="0" applyNumberFormat="1" applyFont="1" applyBorder="1" applyAlignment="1">
      <alignment horizontal="center" vertical="center" textRotation="90" wrapText="1"/>
    </xf>
    <xf numFmtId="0" fontId="3" fillId="0" borderId="14" xfId="0" applyFont="1" applyBorder="1" applyAlignment="1" applyProtection="1">
      <alignment horizontal="center" vertical="center" textRotation="90"/>
      <protection locked="0"/>
    </xf>
    <xf numFmtId="0" fontId="3" fillId="0" borderId="15" xfId="0" applyFont="1" applyBorder="1" applyAlignment="1" applyProtection="1">
      <alignment horizontal="center" vertical="center" textRotation="90"/>
      <protection locked="0"/>
    </xf>
    <xf numFmtId="4" fontId="6" fillId="0" borderId="12" xfId="40" applyNumberFormat="1" applyFont="1" applyBorder="1" applyAlignment="1">
      <alignment horizontal="center" vertical="center" wrapText="1"/>
    </xf>
    <xf numFmtId="4" fontId="6" fillId="0" borderId="11" xfId="40" applyNumberFormat="1" applyFont="1" applyBorder="1" applyAlignment="1">
      <alignment horizontal="center" vertical="center" wrapText="1"/>
    </xf>
    <xf numFmtId="4" fontId="3" fillId="0" borderId="16" xfId="0" applyNumberFormat="1" applyFont="1" applyBorder="1" applyAlignment="1">
      <alignment horizontal="center" vertical="center" wrapText="1"/>
    </xf>
    <xf numFmtId="4" fontId="3" fillId="0" borderId="17" xfId="0" applyNumberFormat="1" applyFont="1" applyBorder="1" applyAlignment="1">
      <alignment horizontal="center" vertical="center" wrapText="1"/>
    </xf>
    <xf numFmtId="4" fontId="3" fillId="0" borderId="14" xfId="0" applyNumberFormat="1" applyFont="1" applyBorder="1" applyAlignment="1" applyProtection="1">
      <alignment horizontal="center" vertical="center" wrapText="1"/>
      <protection locked="0"/>
    </xf>
    <xf numFmtId="4" fontId="3" fillId="0" borderId="15" xfId="0" applyNumberFormat="1" applyFont="1" applyBorder="1" applyAlignment="1" applyProtection="1">
      <alignment horizontal="center" vertical="center" wrapText="1"/>
      <protection locked="0"/>
    </xf>
    <xf numFmtId="3" fontId="3" fillId="0" borderId="20" xfId="0" applyNumberFormat="1" applyFont="1" applyBorder="1" applyAlignment="1" applyProtection="1">
      <alignment horizontal="center" vertical="center" wrapText="1"/>
      <protection locked="0"/>
    </xf>
    <xf numFmtId="3" fontId="3" fillId="0" borderId="21" xfId="0" applyNumberFormat="1" applyFont="1" applyBorder="1" applyAlignment="1" applyProtection="1">
      <alignment horizontal="center" vertical="center" wrapText="1"/>
      <protection locked="0"/>
    </xf>
    <xf numFmtId="3" fontId="3" fillId="0" borderId="18" xfId="0" applyNumberFormat="1" applyFont="1" applyBorder="1" applyAlignment="1">
      <alignment horizontal="center" vertical="center" wrapText="1"/>
    </xf>
    <xf numFmtId="3" fontId="3" fillId="0" borderId="19" xfId="0" applyNumberFormat="1" applyFont="1" applyBorder="1" applyAlignment="1">
      <alignment horizontal="center" vertical="center" wrapText="1"/>
    </xf>
    <xf numFmtId="0" fontId="30" fillId="0" borderId="2" xfId="0" applyFont="1" applyBorder="1" applyAlignment="1">
      <alignment horizontal="center" vertical="center" wrapText="1"/>
    </xf>
    <xf numFmtId="0" fontId="30" fillId="0" borderId="0" xfId="0" applyFont="1" applyAlignment="1">
      <alignment horizontal="center" vertical="center" wrapText="1"/>
    </xf>
    <xf numFmtId="0" fontId="28" fillId="0" borderId="6" xfId="0" quotePrefix="1" applyFont="1" applyBorder="1" applyAlignment="1">
      <alignment horizontal="center" vertical="top" wrapText="1"/>
    </xf>
    <xf numFmtId="0" fontId="28" fillId="0" borderId="4" xfId="0" quotePrefix="1" applyFont="1" applyBorder="1" applyAlignment="1">
      <alignment horizontal="center" vertical="top" wrapText="1"/>
    </xf>
    <xf numFmtId="0" fontId="39" fillId="0" borderId="6" xfId="0" applyFont="1" applyBorder="1" applyAlignment="1" applyProtection="1">
      <alignment horizontal="center" vertical="top" wrapText="1"/>
      <protection locked="0"/>
    </xf>
    <xf numFmtId="0" fontId="39" fillId="0" borderId="4" xfId="0" applyFont="1" applyBorder="1" applyAlignment="1" applyProtection="1">
      <alignment horizontal="center" vertical="top" wrapText="1"/>
      <protection locked="0"/>
    </xf>
    <xf numFmtId="0" fontId="39" fillId="0" borderId="2" xfId="0" applyFont="1" applyBorder="1" applyAlignment="1" applyProtection="1">
      <alignment horizontal="center" vertical="top" wrapText="1"/>
      <protection locked="0"/>
    </xf>
    <xf numFmtId="0" fontId="39" fillId="0" borderId="0" xfId="0" applyFont="1" applyAlignment="1" applyProtection="1">
      <alignment horizontal="center" vertical="top" wrapText="1"/>
      <protection locked="0"/>
    </xf>
    <xf numFmtId="0" fontId="41" fillId="0" borderId="6" xfId="0" applyFont="1" applyBorder="1" applyAlignment="1" applyProtection="1">
      <alignment horizontal="center" vertical="top" wrapText="1"/>
      <protection locked="0"/>
    </xf>
    <xf numFmtId="0" fontId="41" fillId="0" borderId="4" xfId="0" quotePrefix="1" applyFont="1" applyBorder="1" applyAlignment="1" applyProtection="1">
      <alignment horizontal="center" vertical="top" wrapText="1"/>
      <protection locked="0"/>
    </xf>
    <xf numFmtId="3" fontId="20" fillId="0" borderId="0" xfId="40" applyNumberFormat="1" applyFont="1" applyAlignment="1">
      <alignment horizontal="center" vertical="top" wrapText="1"/>
    </xf>
    <xf numFmtId="0" fontId="41" fillId="0" borderId="6" xfId="0" quotePrefix="1" applyFont="1" applyBorder="1" applyAlignment="1" applyProtection="1">
      <alignment horizontal="center" vertical="top" wrapText="1"/>
      <protection locked="0"/>
    </xf>
    <xf numFmtId="0" fontId="41" fillId="0" borderId="2" xfId="41" quotePrefix="1" applyFont="1" applyBorder="1" applyAlignment="1">
      <alignment horizontal="center" vertical="top" wrapText="1"/>
    </xf>
    <xf numFmtId="0" fontId="41" fillId="0" borderId="0" xfId="41" quotePrefix="1" applyFont="1" applyAlignment="1">
      <alignment horizontal="center" vertical="top" wrapText="1"/>
    </xf>
    <xf numFmtId="3" fontId="1" fillId="0" borderId="3" xfId="0" applyNumberFormat="1" applyFont="1" applyBorder="1" applyAlignment="1">
      <alignment horizontal="left" wrapText="1"/>
    </xf>
    <xf numFmtId="0" fontId="14" fillId="0" borderId="3" xfId="0" applyFont="1" applyBorder="1" applyAlignment="1" applyProtection="1">
      <alignment horizontal="right"/>
      <protection locked="0"/>
    </xf>
    <xf numFmtId="0" fontId="8" fillId="0" borderId="9" xfId="0" applyFont="1" applyBorder="1" applyAlignment="1">
      <alignment horizontal="right"/>
    </xf>
    <xf numFmtId="4" fontId="2" fillId="0" borderId="0" xfId="0" applyNumberFormat="1" applyFont="1" applyBorder="1" applyAlignment="1">
      <alignment horizontal="right" wrapText="1"/>
    </xf>
    <xf numFmtId="3" fontId="1" fillId="0" borderId="0" xfId="0" applyNumberFormat="1" applyFont="1" applyBorder="1" applyAlignment="1">
      <alignment horizontal="left" wrapText="1"/>
    </xf>
    <xf numFmtId="0" fontId="1" fillId="0" borderId="0" xfId="0" applyFont="1" applyBorder="1" applyAlignment="1" applyProtection="1">
      <alignment horizontal="right"/>
      <protection locked="0"/>
    </xf>
    <xf numFmtId="4" fontId="2" fillId="0" borderId="4" xfId="0" applyNumberFormat="1" applyFont="1" applyBorder="1" applyAlignment="1">
      <alignment horizontal="right" wrapText="1"/>
    </xf>
    <xf numFmtId="3" fontId="1" fillId="0" borderId="4" xfId="0" applyNumberFormat="1" applyFont="1" applyBorder="1" applyAlignment="1">
      <alignment horizontal="left" wrapText="1"/>
    </xf>
    <xf numFmtId="0" fontId="14" fillId="0" borderId="4" xfId="0" applyFont="1" applyBorder="1" applyAlignment="1" applyProtection="1">
      <alignment horizontal="right"/>
      <protection locked="0"/>
    </xf>
    <xf numFmtId="0" fontId="1" fillId="0" borderId="6" xfId="0" applyFont="1" applyBorder="1" applyAlignment="1">
      <alignment horizontal="left" vertical="top" wrapText="1"/>
    </xf>
    <xf numFmtId="0" fontId="8" fillId="0" borderId="4" xfId="0" applyFont="1" applyBorder="1" applyAlignment="1">
      <alignment horizontal="left" vertical="top" wrapText="1"/>
    </xf>
    <xf numFmtId="0" fontId="56" fillId="0" borderId="0" xfId="0" applyFont="1" applyAlignment="1" applyProtection="1">
      <alignment vertical="top" wrapText="1"/>
      <protection locked="0"/>
    </xf>
    <xf numFmtId="0" fontId="56" fillId="0" borderId="2" xfId="0" applyFont="1" applyBorder="1" applyAlignment="1" applyProtection="1">
      <alignment vertical="top"/>
      <protection locked="0"/>
    </xf>
    <xf numFmtId="0" fontId="30" fillId="0" borderId="24" xfId="0" quotePrefix="1" applyFont="1" applyBorder="1" applyAlignment="1">
      <alignment vertical="center"/>
    </xf>
    <xf numFmtId="0" fontId="56" fillId="0" borderId="2" xfId="0" applyFont="1" applyBorder="1" applyAlignment="1" applyProtection="1">
      <alignment vertical="center"/>
      <protection locked="0"/>
    </xf>
    <xf numFmtId="0" fontId="56" fillId="0" borderId="0" xfId="0" applyFont="1" applyAlignment="1" applyProtection="1">
      <alignment vertical="center"/>
      <protection locked="0"/>
    </xf>
    <xf numFmtId="0" fontId="31" fillId="0" borderId="0" xfId="0" applyFont="1" applyBorder="1" applyAlignment="1">
      <alignment vertical="top" wrapText="1"/>
    </xf>
    <xf numFmtId="0" fontId="30" fillId="0" borderId="0" xfId="0" quotePrefix="1" applyFont="1" applyBorder="1" applyAlignment="1">
      <alignment vertical="center"/>
    </xf>
    <xf numFmtId="0" fontId="30" fillId="0" borderId="0" xfId="0" applyFont="1" applyBorder="1" applyAlignment="1">
      <alignment vertical="center"/>
    </xf>
    <xf numFmtId="0" fontId="31" fillId="0" borderId="24" xfId="0" applyFont="1" applyBorder="1" applyAlignment="1">
      <alignment vertical="top" wrapText="1"/>
    </xf>
  </cellXfs>
  <cellStyles count="54">
    <cellStyle name="1. jelölőszín" xfId="1" xr:uid="{00000000-0005-0000-0000-000000000000}"/>
    <cellStyle name="2. jelölőszín" xfId="2" xr:uid="{00000000-0005-0000-0000-000001000000}"/>
    <cellStyle name="3. jelölőszín" xfId="3" xr:uid="{00000000-0005-0000-0000-000002000000}"/>
    <cellStyle name="4. jelölőszín" xfId="4" xr:uid="{00000000-0005-0000-0000-000003000000}"/>
    <cellStyle name="5. jelölőszín" xfId="5" xr:uid="{00000000-0005-0000-0000-000004000000}"/>
    <cellStyle name="6. jelölőszín" xfId="6" xr:uid="{00000000-0005-0000-0000-000005000000}"/>
    <cellStyle name="Excel Built-in Normal" xfId="7" xr:uid="{00000000-0005-0000-0000-000006000000}"/>
    <cellStyle name="Ezres" xfId="43" builtinId="3"/>
    <cellStyle name="Jelölőszín (1)" xfId="8" xr:uid="{00000000-0005-0000-0000-000007000000}"/>
    <cellStyle name="Jelölőszín (2)" xfId="9" xr:uid="{00000000-0005-0000-0000-000008000000}"/>
    <cellStyle name="Jelölőszín (3)" xfId="10" xr:uid="{00000000-0005-0000-0000-000009000000}"/>
    <cellStyle name="Jelölőszín (4)" xfId="11" xr:uid="{00000000-0005-0000-0000-00000A000000}"/>
    <cellStyle name="Jelölőszín (5)" xfId="12" xr:uid="{00000000-0005-0000-0000-00000B000000}"/>
    <cellStyle name="Jelölőszín (6)" xfId="13" xr:uid="{00000000-0005-0000-0000-00000C000000}"/>
    <cellStyle name="Normál" xfId="0" builtinId="0"/>
    <cellStyle name="Normál 10" xfId="14" xr:uid="{00000000-0005-0000-0000-00000E000000}"/>
    <cellStyle name="Normál 11" xfId="15" xr:uid="{00000000-0005-0000-0000-00000F000000}"/>
    <cellStyle name="Normál 12" xfId="16" xr:uid="{00000000-0005-0000-0000-000010000000}"/>
    <cellStyle name="Normál 13" xfId="17" xr:uid="{00000000-0005-0000-0000-000011000000}"/>
    <cellStyle name="Normál 14" xfId="18" xr:uid="{00000000-0005-0000-0000-000012000000}"/>
    <cellStyle name="Normál 15" xfId="19" xr:uid="{00000000-0005-0000-0000-000013000000}"/>
    <cellStyle name="Normál 16" xfId="20" xr:uid="{00000000-0005-0000-0000-000014000000}"/>
    <cellStyle name="Normál 17" xfId="21" xr:uid="{00000000-0005-0000-0000-000015000000}"/>
    <cellStyle name="Normál 18" xfId="22" xr:uid="{00000000-0005-0000-0000-000016000000}"/>
    <cellStyle name="Normál 19" xfId="23" xr:uid="{00000000-0005-0000-0000-000017000000}"/>
    <cellStyle name="Normál 2" xfId="24" xr:uid="{00000000-0005-0000-0000-000018000000}"/>
    <cellStyle name="Normál 20" xfId="25" xr:uid="{00000000-0005-0000-0000-000019000000}"/>
    <cellStyle name="Normál 21" xfId="26" xr:uid="{00000000-0005-0000-0000-00001A000000}"/>
    <cellStyle name="Normál 22" xfId="27" xr:uid="{00000000-0005-0000-0000-00001B000000}"/>
    <cellStyle name="Normál 23" xfId="28" xr:uid="{00000000-0005-0000-0000-00001C000000}"/>
    <cellStyle name="Normál 24" xfId="29" xr:uid="{00000000-0005-0000-0000-00001D000000}"/>
    <cellStyle name="Normál 25" xfId="30" xr:uid="{00000000-0005-0000-0000-00001E000000}"/>
    <cellStyle name="Normál 26" xfId="31" xr:uid="{00000000-0005-0000-0000-00001F000000}"/>
    <cellStyle name="Normál 27" xfId="42" xr:uid="{25062B77-E8CF-45F2-80C8-F24AE26B1DBD}"/>
    <cellStyle name="Normál 3" xfId="32" xr:uid="{00000000-0005-0000-0000-000020000000}"/>
    <cellStyle name="Normál 4" xfId="33" xr:uid="{00000000-0005-0000-0000-000021000000}"/>
    <cellStyle name="Normál 5" xfId="34" xr:uid="{00000000-0005-0000-0000-000022000000}"/>
    <cellStyle name="Normál 6" xfId="35" xr:uid="{00000000-0005-0000-0000-000023000000}"/>
    <cellStyle name="Normál 7" xfId="36" xr:uid="{00000000-0005-0000-0000-000024000000}"/>
    <cellStyle name="Normál 8" xfId="37" xr:uid="{00000000-0005-0000-0000-000025000000}"/>
    <cellStyle name="Normál 9" xfId="38" xr:uid="{00000000-0005-0000-0000-000026000000}"/>
    <cellStyle name="Normal_C1a 4alszakasz" xfId="39" xr:uid="{00000000-0005-0000-0000-000029000000}"/>
    <cellStyle name="Normál_Fertőd, 0323-4 hrsz biogabona" xfId="49" xr:uid="{2BD47374-FDC1-4634-B64B-B6A08DBE0672}"/>
    <cellStyle name="Normál_Győr, JAKOMAT víz+szennyvíz" xfId="47" xr:uid="{F8C88DEE-1E48-48A5-A262-0685A3D9066D}"/>
    <cellStyle name="Normál_I. ütem" xfId="46" xr:uid="{60D6C7D3-31A8-4DA2-A172-F59BBC241630}"/>
    <cellStyle name="Normál_Környe, Transintertop-számolt m" xfId="53" xr:uid="{FA6C4555-0ABB-4B58-9703-906FE45967BC}"/>
    <cellStyle name="Normál_ÖSSZESÍTÉS" xfId="51" xr:uid="{E86E3FFA-FA8F-4077-9478-6F51C91980AD}"/>
    <cellStyle name="Normál_ÖSSZESÍTÉS_1" xfId="52" xr:uid="{102583B7-4AEB-4252-9BB8-C3E4A4479320}"/>
    <cellStyle name="Normál_SICK Kft. tender költségvetése" xfId="50" xr:uid="{77D19D86-1AD8-4B40-9E89-F9B1463350AA}"/>
    <cellStyle name="Normál_SZENNYVÍZCSATORNA" xfId="44" xr:uid="{5C1F07CA-D0CD-494E-B923-26E53079D961}"/>
    <cellStyle name="Normál_Tét, FORRÁSHÁZ 42 lakásos társa" xfId="45" xr:uid="{632B2187-1982-49EC-BAC3-FA972B363F44}"/>
    <cellStyle name="Standard_Munka12" xfId="40" xr:uid="{00000000-0005-0000-0000-000034000000}"/>
    <cellStyle name="Standard_Munka12_ÖSSZESÍTÉS" xfId="48" xr:uid="{4730339A-8C25-4885-8F07-FD1135A33A46}"/>
    <cellStyle name="Stílus 1" xfId="41" xr:uid="{00000000-0005-0000-0000-000036000000}"/>
  </cellStyles>
  <dxfs count="3">
    <dxf>
      <fill>
        <patternFill>
          <bgColor rgb="FF00B050"/>
        </patternFill>
      </fill>
    </dxf>
    <dxf>
      <font>
        <color rgb="FFFF0000"/>
      </font>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1821"/>
  <sheetViews>
    <sheetView tabSelected="1" view="pageBreakPreview" zoomScaleNormal="100" zoomScaleSheetLayoutView="100" workbookViewId="0">
      <selection activeCell="D12" sqref="D12"/>
    </sheetView>
  </sheetViews>
  <sheetFormatPr defaultColWidth="11.42578125" defaultRowHeight="12.75" x14ac:dyDescent="0.2"/>
  <cols>
    <col min="1" max="1" width="3.28515625" style="249" customWidth="1"/>
    <col min="2" max="2" width="3.28515625" style="331" customWidth="1"/>
    <col min="3" max="3" width="5.140625" style="331" customWidth="1"/>
    <col min="4" max="4" width="87.28515625" style="455" customWidth="1"/>
    <col min="5" max="5" width="8.85546875" style="334" customWidth="1"/>
    <col min="6" max="6" width="5.42578125" style="367" customWidth="1"/>
    <col min="7" max="7" width="8.7109375" style="10" customWidth="1"/>
    <col min="8" max="9" width="8.7109375" style="11" customWidth="1"/>
    <col min="10" max="10" width="12.7109375" style="12" customWidth="1"/>
    <col min="11" max="30" width="11.42578125" style="568" customWidth="1"/>
    <col min="31" max="16384" width="11.42578125" style="1"/>
  </cols>
  <sheetData>
    <row r="1" spans="1:42" s="43" customFormat="1" ht="21.75" customHeight="1" x14ac:dyDescent="0.2">
      <c r="A1" s="778" t="s">
        <v>7</v>
      </c>
      <c r="B1" s="776" t="s">
        <v>8</v>
      </c>
      <c r="C1" s="776" t="s">
        <v>76</v>
      </c>
      <c r="D1" s="782" t="s">
        <v>65</v>
      </c>
      <c r="E1" s="782" t="s">
        <v>16</v>
      </c>
      <c r="F1" s="788" t="s">
        <v>17</v>
      </c>
      <c r="G1" s="780" t="s">
        <v>140</v>
      </c>
      <c r="H1" s="784" t="s">
        <v>101</v>
      </c>
      <c r="I1" s="786" t="s">
        <v>100</v>
      </c>
      <c r="J1" s="774" t="s">
        <v>134</v>
      </c>
    </row>
    <row r="2" spans="1:42" s="43" customFormat="1" ht="21.75" customHeight="1" thickBot="1" x14ac:dyDescent="0.25">
      <c r="A2" s="779"/>
      <c r="B2" s="777"/>
      <c r="C2" s="777"/>
      <c r="D2" s="783"/>
      <c r="E2" s="783"/>
      <c r="F2" s="789"/>
      <c r="G2" s="781"/>
      <c r="H2" s="785"/>
      <c r="I2" s="787"/>
      <c r="J2" s="775"/>
    </row>
    <row r="3" spans="1:42" s="9" customFormat="1" ht="13.5" customHeight="1" x14ac:dyDescent="0.2">
      <c r="A3" s="219"/>
      <c r="B3" s="220"/>
      <c r="C3" s="220"/>
      <c r="D3" s="333"/>
      <c r="E3" s="336"/>
      <c r="F3" s="804"/>
      <c r="G3" s="805"/>
      <c r="H3" s="805"/>
      <c r="I3" s="805"/>
      <c r="J3" s="806" t="s">
        <v>1356</v>
      </c>
      <c r="K3" s="665"/>
      <c r="L3" s="665"/>
      <c r="M3" s="665"/>
      <c r="N3" s="665"/>
      <c r="O3" s="665"/>
      <c r="P3" s="665"/>
      <c r="Q3" s="665"/>
      <c r="R3" s="665"/>
      <c r="S3" s="665"/>
      <c r="T3" s="665"/>
      <c r="U3" s="665"/>
      <c r="V3" s="665"/>
      <c r="W3" s="665"/>
      <c r="X3" s="665"/>
      <c r="Y3" s="665"/>
      <c r="Z3" s="665"/>
      <c r="AA3" s="665"/>
      <c r="AB3" s="665"/>
      <c r="AC3" s="665"/>
      <c r="AD3" s="665"/>
    </row>
    <row r="4" spans="1:42" s="33" customFormat="1" ht="15" customHeight="1" x14ac:dyDescent="0.2">
      <c r="A4" s="816" t="s">
        <v>945</v>
      </c>
      <c r="B4" s="815"/>
      <c r="C4" s="815"/>
      <c r="D4" s="335" t="s">
        <v>1359</v>
      </c>
      <c r="E4" s="807"/>
      <c r="F4" s="808"/>
      <c r="G4" s="809"/>
      <c r="H4" s="809"/>
      <c r="I4" s="809"/>
      <c r="J4" s="3" t="s">
        <v>1357</v>
      </c>
      <c r="K4" s="666"/>
      <c r="L4" s="666"/>
      <c r="M4" s="666"/>
      <c r="N4" s="666"/>
      <c r="O4" s="666"/>
      <c r="P4" s="666"/>
      <c r="Q4" s="666"/>
      <c r="R4" s="666"/>
      <c r="S4" s="666"/>
      <c r="T4" s="666"/>
      <c r="U4" s="666"/>
      <c r="V4" s="666"/>
      <c r="W4" s="666"/>
      <c r="X4" s="666"/>
      <c r="Y4" s="666"/>
      <c r="Z4" s="666"/>
      <c r="AA4" s="666"/>
      <c r="AB4" s="666"/>
      <c r="AC4" s="666"/>
      <c r="AD4" s="666"/>
    </row>
    <row r="5" spans="1:42" s="9" customFormat="1" ht="13.5" customHeight="1" thickBot="1" x14ac:dyDescent="0.25">
      <c r="A5" s="813"/>
      <c r="B5" s="814"/>
      <c r="C5" s="814"/>
      <c r="D5" s="814"/>
      <c r="E5" s="810"/>
      <c r="F5" s="811"/>
      <c r="G5" s="812"/>
      <c r="H5" s="812"/>
      <c r="I5" s="812"/>
      <c r="J5" s="18" t="s">
        <v>1358</v>
      </c>
      <c r="K5" s="665"/>
      <c r="L5" s="665"/>
      <c r="M5" s="665"/>
      <c r="N5" s="665"/>
      <c r="O5" s="665"/>
      <c r="P5" s="665"/>
      <c r="Q5" s="665"/>
      <c r="R5" s="665"/>
      <c r="S5" s="665"/>
      <c r="T5" s="665"/>
      <c r="U5" s="665"/>
      <c r="V5" s="665"/>
      <c r="W5" s="665"/>
      <c r="X5" s="665"/>
      <c r="Y5" s="665"/>
      <c r="Z5" s="665"/>
      <c r="AA5" s="665"/>
      <c r="AB5" s="665"/>
      <c r="AC5" s="665"/>
      <c r="AD5" s="665"/>
    </row>
    <row r="6" spans="1:42" s="30" customFormat="1" ht="15" customHeight="1" thickBot="1" x14ac:dyDescent="0.3">
      <c r="A6" s="820"/>
      <c r="B6" s="821" t="s">
        <v>22</v>
      </c>
      <c r="C6" s="821"/>
      <c r="D6" s="337" t="s">
        <v>29</v>
      </c>
      <c r="E6" s="334"/>
      <c r="F6" s="338"/>
      <c r="G6" s="25"/>
      <c r="H6" s="26"/>
      <c r="I6" s="26"/>
      <c r="J6" s="115">
        <f>J90</f>
        <v>0</v>
      </c>
      <c r="K6" s="667"/>
      <c r="L6" s="667"/>
      <c r="M6" s="667"/>
      <c r="N6" s="667"/>
      <c r="O6" s="667"/>
      <c r="P6" s="667"/>
      <c r="Q6" s="667"/>
      <c r="R6" s="667"/>
      <c r="S6" s="667"/>
      <c r="T6" s="667"/>
      <c r="U6" s="667"/>
      <c r="V6" s="667"/>
      <c r="W6" s="667"/>
      <c r="X6" s="667"/>
      <c r="Y6" s="667"/>
      <c r="Z6" s="667"/>
      <c r="AA6" s="667"/>
      <c r="AB6" s="667"/>
      <c r="AC6" s="667"/>
      <c r="AD6" s="667"/>
      <c r="AE6" s="29"/>
      <c r="AF6" s="29"/>
      <c r="AG6" s="29"/>
      <c r="AH6" s="29"/>
      <c r="AI6" s="29"/>
      <c r="AJ6" s="29"/>
      <c r="AK6" s="29"/>
      <c r="AL6" s="29"/>
      <c r="AM6" s="29"/>
      <c r="AN6" s="29"/>
      <c r="AO6" s="29"/>
      <c r="AP6" s="29"/>
    </row>
    <row r="7" spans="1:42" s="30" customFormat="1" ht="15" customHeight="1" thickBot="1" x14ac:dyDescent="0.3">
      <c r="A7" s="820"/>
      <c r="B7" s="821" t="s">
        <v>23</v>
      </c>
      <c r="C7" s="821"/>
      <c r="D7" s="337" t="s">
        <v>1352</v>
      </c>
      <c r="E7" s="334"/>
      <c r="F7" s="338"/>
      <c r="G7" s="25"/>
      <c r="H7" s="26"/>
      <c r="I7" s="26"/>
      <c r="J7" s="115">
        <f>J121</f>
        <v>0</v>
      </c>
      <c r="K7" s="667"/>
      <c r="L7" s="667"/>
      <c r="M7" s="667"/>
      <c r="N7" s="667"/>
      <c r="O7" s="667"/>
      <c r="P7" s="667"/>
      <c r="Q7" s="667"/>
      <c r="R7" s="667"/>
      <c r="S7" s="667"/>
      <c r="T7" s="667"/>
      <c r="U7" s="667"/>
      <c r="V7" s="667"/>
      <c r="W7" s="667"/>
      <c r="X7" s="667"/>
      <c r="Y7" s="667"/>
      <c r="Z7" s="667"/>
      <c r="AA7" s="667"/>
      <c r="AB7" s="667"/>
      <c r="AC7" s="667"/>
      <c r="AD7" s="667"/>
      <c r="AE7" s="29"/>
      <c r="AF7" s="29"/>
      <c r="AG7" s="29"/>
      <c r="AH7" s="29"/>
      <c r="AI7" s="29"/>
      <c r="AJ7" s="29"/>
      <c r="AK7" s="29"/>
      <c r="AL7" s="29"/>
      <c r="AM7" s="29"/>
      <c r="AN7" s="29"/>
      <c r="AO7" s="29"/>
      <c r="AP7" s="29"/>
    </row>
    <row r="8" spans="1:42" s="30" customFormat="1" ht="15" customHeight="1" thickBot="1" x14ac:dyDescent="0.3">
      <c r="A8" s="820"/>
      <c r="B8" s="821" t="s">
        <v>24</v>
      </c>
      <c r="C8" s="821"/>
      <c r="D8" s="337" t="s">
        <v>189</v>
      </c>
      <c r="E8" s="334"/>
      <c r="F8" s="338"/>
      <c r="G8" s="25"/>
      <c r="H8" s="26"/>
      <c r="I8" s="26"/>
      <c r="J8" s="115">
        <f>J154</f>
        <v>0</v>
      </c>
      <c r="K8" s="667"/>
      <c r="L8" s="667"/>
      <c r="M8" s="667"/>
      <c r="N8" s="667"/>
      <c r="O8" s="667"/>
      <c r="P8" s="667"/>
      <c r="Q8" s="667"/>
      <c r="R8" s="667"/>
      <c r="S8" s="667"/>
      <c r="T8" s="667"/>
      <c r="U8" s="667"/>
      <c r="V8" s="667"/>
      <c r="W8" s="667"/>
      <c r="X8" s="667"/>
      <c r="Y8" s="667"/>
      <c r="Z8" s="667"/>
      <c r="AA8" s="667"/>
      <c r="AB8" s="667"/>
      <c r="AC8" s="667"/>
      <c r="AD8" s="667"/>
      <c r="AE8" s="29"/>
      <c r="AF8" s="29"/>
      <c r="AG8" s="29"/>
      <c r="AH8" s="29"/>
      <c r="AI8" s="29"/>
      <c r="AJ8" s="29"/>
      <c r="AK8" s="29"/>
      <c r="AL8" s="29"/>
      <c r="AM8" s="29"/>
      <c r="AN8" s="29"/>
      <c r="AO8" s="29"/>
      <c r="AP8" s="29"/>
    </row>
    <row r="9" spans="1:42" s="30" customFormat="1" ht="15" customHeight="1" thickBot="1" x14ac:dyDescent="0.3">
      <c r="A9" s="820"/>
      <c r="B9" s="822" t="s">
        <v>25</v>
      </c>
      <c r="C9" s="822"/>
      <c r="D9" s="337" t="s">
        <v>199</v>
      </c>
      <c r="E9" s="334"/>
      <c r="F9" s="338"/>
      <c r="G9" s="25"/>
      <c r="H9" s="26"/>
      <c r="I9" s="26"/>
      <c r="J9" s="115">
        <f>J192</f>
        <v>0</v>
      </c>
      <c r="K9" s="667"/>
      <c r="L9" s="667"/>
      <c r="M9" s="667"/>
      <c r="N9" s="667"/>
      <c r="O9" s="667"/>
      <c r="P9" s="667"/>
      <c r="Q9" s="667"/>
      <c r="R9" s="667"/>
      <c r="S9" s="667"/>
      <c r="T9" s="667"/>
      <c r="U9" s="667"/>
      <c r="V9" s="667"/>
      <c r="W9" s="667"/>
      <c r="X9" s="667"/>
      <c r="Y9" s="667"/>
      <c r="Z9" s="667"/>
      <c r="AA9" s="667"/>
      <c r="AB9" s="667"/>
      <c r="AC9" s="667"/>
      <c r="AD9" s="667"/>
      <c r="AE9" s="29"/>
      <c r="AF9" s="29"/>
      <c r="AG9" s="29"/>
      <c r="AH9" s="29"/>
      <c r="AI9" s="29"/>
      <c r="AJ9" s="29"/>
      <c r="AK9" s="29"/>
      <c r="AL9" s="29"/>
      <c r="AM9" s="29"/>
      <c r="AN9" s="29"/>
      <c r="AO9" s="29"/>
      <c r="AP9" s="29"/>
    </row>
    <row r="10" spans="1:42" s="30" customFormat="1" ht="15" customHeight="1" x14ac:dyDescent="0.25">
      <c r="A10" s="820"/>
      <c r="B10" s="821" t="s">
        <v>26</v>
      </c>
      <c r="C10" s="821"/>
      <c r="D10" s="337" t="s">
        <v>200</v>
      </c>
      <c r="E10" s="334"/>
      <c r="F10" s="338"/>
      <c r="G10" s="25"/>
      <c r="H10" s="26"/>
      <c r="I10" s="26"/>
      <c r="J10" s="115">
        <f>L231</f>
        <v>0</v>
      </c>
      <c r="K10" s="667"/>
      <c r="L10" s="667"/>
      <c r="M10" s="667"/>
      <c r="N10" s="667"/>
      <c r="O10" s="667"/>
      <c r="P10" s="667"/>
      <c r="Q10" s="667"/>
      <c r="R10" s="667"/>
      <c r="S10" s="667"/>
      <c r="T10" s="667"/>
      <c r="U10" s="667"/>
      <c r="V10" s="667"/>
      <c r="W10" s="667"/>
      <c r="X10" s="667"/>
      <c r="Y10" s="667"/>
      <c r="Z10" s="667"/>
      <c r="AA10" s="667"/>
      <c r="AB10" s="667"/>
      <c r="AC10" s="667"/>
      <c r="AD10" s="667"/>
      <c r="AE10" s="29"/>
      <c r="AF10" s="29"/>
      <c r="AG10" s="29"/>
      <c r="AH10" s="29"/>
      <c r="AI10" s="29"/>
      <c r="AJ10" s="29"/>
      <c r="AK10" s="29"/>
      <c r="AL10" s="29"/>
      <c r="AM10" s="29"/>
      <c r="AN10" s="29"/>
      <c r="AO10" s="29"/>
      <c r="AP10" s="29"/>
    </row>
    <row r="11" spans="1:42" s="29" customFormat="1" ht="15" customHeight="1" x14ac:dyDescent="0.25">
      <c r="A11" s="820"/>
      <c r="B11" s="821" t="s">
        <v>27</v>
      </c>
      <c r="C11" s="821"/>
      <c r="D11" s="337" t="s">
        <v>1202</v>
      </c>
      <c r="E11" s="334"/>
      <c r="F11" s="338"/>
      <c r="G11" s="25"/>
      <c r="H11" s="26"/>
      <c r="I11" s="26"/>
      <c r="J11" s="115">
        <f>J248</f>
        <v>0</v>
      </c>
      <c r="K11" s="667"/>
      <c r="L11" s="667"/>
      <c r="M11" s="667"/>
      <c r="N11" s="667"/>
      <c r="O11" s="667"/>
      <c r="P11" s="667"/>
      <c r="Q11" s="667"/>
      <c r="R11" s="667"/>
      <c r="S11" s="667"/>
      <c r="T11" s="667"/>
      <c r="U11" s="667"/>
      <c r="V11" s="667"/>
      <c r="W11" s="667"/>
      <c r="X11" s="667"/>
      <c r="Y11" s="667"/>
      <c r="Z11" s="667"/>
      <c r="AA11" s="667"/>
      <c r="AB11" s="667"/>
      <c r="AC11" s="667"/>
      <c r="AD11" s="667"/>
    </row>
    <row r="12" spans="1:42" s="29" customFormat="1" ht="15" customHeight="1" x14ac:dyDescent="0.25">
      <c r="A12" s="820"/>
      <c r="B12" s="821" t="s">
        <v>66</v>
      </c>
      <c r="C12" s="821"/>
      <c r="D12" s="337" t="s">
        <v>946</v>
      </c>
      <c r="E12" s="334"/>
      <c r="F12" s="338"/>
      <c r="G12" s="25"/>
      <c r="H12" s="26"/>
      <c r="I12" s="26"/>
      <c r="J12" s="115">
        <f>J270</f>
        <v>0</v>
      </c>
      <c r="K12" s="667"/>
      <c r="L12" s="667"/>
      <c r="M12" s="667"/>
      <c r="N12" s="667"/>
      <c r="O12" s="667"/>
      <c r="P12" s="667"/>
      <c r="Q12" s="667"/>
      <c r="R12" s="667"/>
      <c r="S12" s="667"/>
      <c r="T12" s="667"/>
      <c r="U12" s="667"/>
      <c r="V12" s="667"/>
      <c r="W12" s="667"/>
      <c r="X12" s="667"/>
      <c r="Y12" s="667"/>
      <c r="Z12" s="667"/>
      <c r="AA12" s="667"/>
      <c r="AB12" s="667"/>
      <c r="AC12" s="667"/>
      <c r="AD12" s="667"/>
    </row>
    <row r="13" spans="1:42" s="29" customFormat="1" ht="15" customHeight="1" x14ac:dyDescent="0.25">
      <c r="A13" s="820"/>
      <c r="B13" s="821" t="s">
        <v>68</v>
      </c>
      <c r="C13" s="821"/>
      <c r="D13" s="337" t="s">
        <v>192</v>
      </c>
      <c r="E13" s="334"/>
      <c r="F13" s="338"/>
      <c r="G13" s="25"/>
      <c r="H13" s="26"/>
      <c r="I13" s="26"/>
      <c r="J13" s="115">
        <f>J329</f>
        <v>0</v>
      </c>
      <c r="K13" s="667"/>
      <c r="L13" s="667"/>
      <c r="M13" s="667"/>
      <c r="N13" s="667"/>
      <c r="O13" s="667"/>
      <c r="P13" s="667"/>
      <c r="Q13" s="667"/>
      <c r="R13" s="667"/>
      <c r="S13" s="667"/>
      <c r="T13" s="667"/>
      <c r="U13" s="667"/>
      <c r="V13" s="667"/>
      <c r="W13" s="667"/>
      <c r="X13" s="667"/>
      <c r="Y13" s="667"/>
      <c r="Z13" s="667"/>
      <c r="AA13" s="667"/>
      <c r="AB13" s="667"/>
      <c r="AC13" s="667"/>
      <c r="AD13" s="667"/>
    </row>
    <row r="14" spans="1:42" s="29" customFormat="1" ht="15" customHeight="1" x14ac:dyDescent="0.25">
      <c r="A14" s="820"/>
      <c r="B14" s="821" t="s">
        <v>69</v>
      </c>
      <c r="C14" s="821"/>
      <c r="D14" s="337" t="s">
        <v>194</v>
      </c>
      <c r="E14" s="334"/>
      <c r="F14" s="338"/>
      <c r="G14" s="25"/>
      <c r="H14" s="26"/>
      <c r="I14" s="26"/>
      <c r="J14" s="115">
        <f>J354</f>
        <v>0</v>
      </c>
      <c r="K14" s="667"/>
      <c r="L14" s="667"/>
      <c r="M14" s="667"/>
      <c r="N14" s="667"/>
      <c r="O14" s="667"/>
      <c r="P14" s="667"/>
      <c r="Q14" s="667"/>
      <c r="R14" s="667"/>
      <c r="S14" s="667"/>
      <c r="T14" s="667"/>
      <c r="U14" s="667"/>
      <c r="V14" s="667"/>
      <c r="W14" s="667"/>
      <c r="X14" s="667"/>
      <c r="Y14" s="667"/>
      <c r="Z14" s="667"/>
      <c r="AA14" s="667"/>
      <c r="AB14" s="667"/>
      <c r="AC14" s="667"/>
      <c r="AD14" s="667"/>
    </row>
    <row r="15" spans="1:42" s="29" customFormat="1" ht="15" customHeight="1" x14ac:dyDescent="0.25">
      <c r="A15" s="820"/>
      <c r="B15" s="821" t="s">
        <v>70</v>
      </c>
      <c r="C15" s="821"/>
      <c r="D15" s="337" t="s">
        <v>193</v>
      </c>
      <c r="E15" s="334"/>
      <c r="F15" s="338"/>
      <c r="G15" s="25"/>
      <c r="H15" s="26"/>
      <c r="I15" s="26"/>
      <c r="J15" s="115">
        <f>J386</f>
        <v>0</v>
      </c>
      <c r="K15" s="667"/>
      <c r="L15" s="667"/>
      <c r="M15" s="667"/>
      <c r="N15" s="667"/>
      <c r="O15" s="667"/>
      <c r="P15" s="667"/>
      <c r="Q15" s="667"/>
      <c r="R15" s="667"/>
      <c r="S15" s="667"/>
      <c r="T15" s="667"/>
      <c r="U15" s="667"/>
      <c r="V15" s="667"/>
      <c r="W15" s="667"/>
      <c r="X15" s="667"/>
      <c r="Y15" s="667"/>
      <c r="Z15" s="667"/>
      <c r="AA15" s="667"/>
      <c r="AB15" s="667"/>
      <c r="AC15" s="667"/>
      <c r="AD15" s="667"/>
    </row>
    <row r="16" spans="1:42" s="29" customFormat="1" ht="15" customHeight="1" x14ac:dyDescent="0.25">
      <c r="A16" s="820"/>
      <c r="B16" s="821" t="s">
        <v>77</v>
      </c>
      <c r="C16" s="821"/>
      <c r="D16" s="337" t="s">
        <v>177</v>
      </c>
      <c r="E16" s="334"/>
      <c r="F16" s="338"/>
      <c r="G16" s="25"/>
      <c r="H16" s="26"/>
      <c r="I16" s="26"/>
      <c r="J16" s="115">
        <f>J424</f>
        <v>0</v>
      </c>
      <c r="K16" s="667"/>
      <c r="L16" s="667"/>
      <c r="M16" s="667"/>
      <c r="N16" s="667"/>
      <c r="O16" s="667"/>
      <c r="P16" s="667"/>
      <c r="Q16" s="667"/>
      <c r="R16" s="667"/>
      <c r="S16" s="667"/>
      <c r="T16" s="667"/>
      <c r="U16" s="667"/>
      <c r="V16" s="667"/>
      <c r="W16" s="667"/>
      <c r="X16" s="667"/>
      <c r="Y16" s="667"/>
      <c r="Z16" s="667"/>
      <c r="AA16" s="667"/>
      <c r="AB16" s="667"/>
      <c r="AC16" s="667"/>
      <c r="AD16" s="667"/>
    </row>
    <row r="17" spans="1:42" s="29" customFormat="1" ht="15" customHeight="1" thickBot="1" x14ac:dyDescent="0.3">
      <c r="A17" s="820"/>
      <c r="B17" s="821" t="s">
        <v>78</v>
      </c>
      <c r="C17" s="821"/>
      <c r="D17" s="337" t="s">
        <v>943</v>
      </c>
      <c r="E17" s="334"/>
      <c r="F17" s="338"/>
      <c r="G17" s="25"/>
      <c r="H17" s="26"/>
      <c r="I17" s="26"/>
      <c r="J17" s="115">
        <f>J450</f>
        <v>0</v>
      </c>
      <c r="K17" s="667"/>
      <c r="L17" s="667"/>
      <c r="M17" s="667"/>
      <c r="N17" s="667"/>
      <c r="O17" s="667"/>
      <c r="P17" s="667"/>
      <c r="Q17" s="667"/>
      <c r="R17" s="667"/>
      <c r="S17" s="667"/>
      <c r="T17" s="667"/>
      <c r="U17" s="667"/>
      <c r="V17" s="667"/>
      <c r="W17" s="667"/>
      <c r="X17" s="667"/>
      <c r="Y17" s="667"/>
      <c r="Z17" s="667"/>
      <c r="AA17" s="667"/>
      <c r="AB17" s="667"/>
      <c r="AC17" s="667"/>
      <c r="AD17" s="667"/>
    </row>
    <row r="18" spans="1:42" s="30" customFormat="1" ht="15" customHeight="1" x14ac:dyDescent="0.25">
      <c r="A18" s="820"/>
      <c r="B18" s="821" t="s">
        <v>90</v>
      </c>
      <c r="C18" s="821"/>
      <c r="D18" s="337" t="s">
        <v>188</v>
      </c>
      <c r="E18" s="334"/>
      <c r="F18" s="338"/>
      <c r="G18" s="25"/>
      <c r="H18" s="26"/>
      <c r="I18" s="26"/>
      <c r="J18" s="115">
        <f>J484</f>
        <v>0</v>
      </c>
      <c r="K18" s="667"/>
      <c r="L18" s="667"/>
      <c r="M18" s="667"/>
      <c r="N18" s="667"/>
      <c r="O18" s="667"/>
      <c r="P18" s="667"/>
      <c r="Q18" s="667"/>
      <c r="R18" s="667"/>
      <c r="S18" s="667"/>
      <c r="T18" s="667"/>
      <c r="U18" s="667"/>
      <c r="V18" s="667"/>
      <c r="W18" s="667"/>
      <c r="X18" s="667"/>
      <c r="Y18" s="667"/>
      <c r="Z18" s="667"/>
      <c r="AA18" s="667"/>
      <c r="AB18" s="667"/>
      <c r="AC18" s="667"/>
      <c r="AD18" s="667"/>
      <c r="AE18" s="29"/>
      <c r="AF18" s="29"/>
      <c r="AG18" s="29"/>
      <c r="AH18" s="29"/>
      <c r="AI18" s="29"/>
      <c r="AJ18" s="29"/>
      <c r="AK18" s="29"/>
      <c r="AL18" s="29"/>
      <c r="AM18" s="29"/>
      <c r="AN18" s="29"/>
      <c r="AO18" s="29"/>
      <c r="AP18" s="29"/>
    </row>
    <row r="19" spans="1:42" s="29" customFormat="1" ht="15" customHeight="1" x14ac:dyDescent="0.25">
      <c r="A19" s="820"/>
      <c r="B19" s="821" t="s">
        <v>91</v>
      </c>
      <c r="C19" s="821"/>
      <c r="D19" s="337" t="s">
        <v>944</v>
      </c>
      <c r="E19" s="334"/>
      <c r="F19" s="338"/>
      <c r="G19" s="25"/>
      <c r="H19" s="26"/>
      <c r="I19" s="26"/>
      <c r="J19" s="115">
        <f>J508</f>
        <v>0</v>
      </c>
      <c r="K19" s="667"/>
      <c r="L19" s="667"/>
      <c r="M19" s="667"/>
      <c r="N19" s="667"/>
      <c r="O19" s="667"/>
      <c r="P19" s="667"/>
      <c r="Q19" s="667"/>
      <c r="R19" s="667"/>
      <c r="S19" s="667"/>
      <c r="T19" s="667"/>
      <c r="U19" s="667"/>
      <c r="V19" s="667"/>
      <c r="W19" s="667"/>
      <c r="X19" s="667"/>
      <c r="Y19" s="667"/>
      <c r="Z19" s="667"/>
      <c r="AA19" s="667"/>
      <c r="AB19" s="667"/>
      <c r="AC19" s="667"/>
      <c r="AD19" s="667"/>
    </row>
    <row r="20" spans="1:42" s="29" customFormat="1" ht="15" customHeight="1" x14ac:dyDescent="0.25">
      <c r="A20" s="820"/>
      <c r="B20" s="821" t="s">
        <v>92</v>
      </c>
      <c r="C20" s="821"/>
      <c r="D20" s="337" t="s">
        <v>947</v>
      </c>
      <c r="E20" s="334"/>
      <c r="F20" s="338"/>
      <c r="G20" s="25"/>
      <c r="H20" s="26"/>
      <c r="I20" s="26"/>
      <c r="J20" s="115">
        <f>J537</f>
        <v>0</v>
      </c>
      <c r="K20" s="667"/>
      <c r="L20" s="667"/>
      <c r="M20" s="667"/>
      <c r="N20" s="667"/>
      <c r="O20" s="667"/>
      <c r="P20" s="667"/>
      <c r="Q20" s="667"/>
      <c r="R20" s="667"/>
      <c r="S20" s="667"/>
      <c r="T20" s="667"/>
      <c r="U20" s="667"/>
      <c r="V20" s="667"/>
      <c r="W20" s="667"/>
      <c r="X20" s="667"/>
      <c r="Y20" s="667"/>
      <c r="Z20" s="667"/>
      <c r="AA20" s="667"/>
      <c r="AB20" s="667"/>
      <c r="AC20" s="667"/>
      <c r="AD20" s="667"/>
    </row>
    <row r="21" spans="1:42" s="29" customFormat="1" ht="15" customHeight="1" x14ac:dyDescent="0.25">
      <c r="A21" s="820"/>
      <c r="B21" s="821" t="s">
        <v>94</v>
      </c>
      <c r="C21" s="821"/>
      <c r="D21" s="337" t="s">
        <v>1297</v>
      </c>
      <c r="E21" s="334"/>
      <c r="F21" s="338"/>
      <c r="G21" s="25"/>
      <c r="H21" s="26"/>
      <c r="I21" s="26"/>
      <c r="J21" s="115">
        <f>J560</f>
        <v>0</v>
      </c>
      <c r="K21" s="667"/>
      <c r="L21" s="667"/>
      <c r="M21" s="667"/>
      <c r="N21" s="667"/>
      <c r="O21" s="667"/>
      <c r="P21" s="667"/>
      <c r="Q21" s="667"/>
      <c r="R21" s="667"/>
      <c r="S21" s="667"/>
      <c r="T21" s="667"/>
      <c r="U21" s="667"/>
      <c r="V21" s="667"/>
      <c r="W21" s="667"/>
      <c r="X21" s="667"/>
      <c r="Y21" s="667"/>
      <c r="Z21" s="667"/>
      <c r="AA21" s="667"/>
      <c r="AB21" s="667"/>
      <c r="AC21" s="667"/>
      <c r="AD21" s="667"/>
    </row>
    <row r="22" spans="1:42" s="29" customFormat="1" ht="15" customHeight="1" x14ac:dyDescent="0.25">
      <c r="A22" s="820"/>
      <c r="B22" s="821" t="s">
        <v>187</v>
      </c>
      <c r="C22" s="821"/>
      <c r="D22" s="337" t="s">
        <v>285</v>
      </c>
      <c r="E22" s="334"/>
      <c r="F22" s="338"/>
      <c r="G22" s="25"/>
      <c r="H22" s="26"/>
      <c r="I22" s="26"/>
      <c r="J22" s="115">
        <f>J584</f>
        <v>0</v>
      </c>
      <c r="K22" s="667"/>
      <c r="L22" s="667"/>
      <c r="M22" s="667"/>
      <c r="N22" s="667"/>
      <c r="O22" s="667"/>
      <c r="P22" s="667"/>
      <c r="Q22" s="667"/>
      <c r="R22" s="667"/>
      <c r="S22" s="667"/>
      <c r="T22" s="667"/>
      <c r="U22" s="667"/>
      <c r="V22" s="667"/>
      <c r="W22" s="667"/>
      <c r="X22" s="667"/>
      <c r="Y22" s="667"/>
      <c r="Z22" s="667"/>
      <c r="AA22" s="667"/>
      <c r="AB22" s="667"/>
      <c r="AC22" s="667"/>
      <c r="AD22" s="667"/>
    </row>
    <row r="23" spans="1:42" s="29" customFormat="1" ht="15" customHeight="1" x14ac:dyDescent="0.25">
      <c r="A23" s="820"/>
      <c r="B23" s="821" t="s">
        <v>201</v>
      </c>
      <c r="C23" s="821"/>
      <c r="D23" s="337" t="s">
        <v>178</v>
      </c>
      <c r="E23" s="334"/>
      <c r="F23" s="338"/>
      <c r="G23" s="25"/>
      <c r="H23" s="26"/>
      <c r="I23" s="26"/>
      <c r="J23" s="115">
        <f>J600</f>
        <v>0</v>
      </c>
      <c r="K23" s="667"/>
      <c r="L23" s="667"/>
      <c r="M23" s="667"/>
      <c r="N23" s="667"/>
      <c r="O23" s="667"/>
      <c r="P23" s="667"/>
      <c r="Q23" s="667"/>
      <c r="R23" s="667"/>
      <c r="S23" s="667"/>
      <c r="T23" s="667"/>
      <c r="U23" s="667"/>
      <c r="V23" s="667"/>
      <c r="W23" s="667"/>
      <c r="X23" s="667"/>
      <c r="Y23" s="667"/>
      <c r="Z23" s="667"/>
      <c r="AA23" s="667"/>
      <c r="AB23" s="667"/>
      <c r="AC23" s="667"/>
      <c r="AD23" s="667"/>
    </row>
    <row r="24" spans="1:42" s="29" customFormat="1" ht="15" customHeight="1" x14ac:dyDescent="0.25">
      <c r="A24" s="820"/>
      <c r="B24" s="821" t="s">
        <v>190</v>
      </c>
      <c r="C24" s="821"/>
      <c r="D24" s="337" t="s">
        <v>198</v>
      </c>
      <c r="E24" s="334"/>
      <c r="F24" s="338"/>
      <c r="G24" s="25"/>
      <c r="H24" s="26"/>
      <c r="I24" s="26"/>
      <c r="J24" s="115">
        <f>J627</f>
        <v>0</v>
      </c>
      <c r="K24" s="667"/>
      <c r="L24" s="667"/>
      <c r="M24" s="667"/>
      <c r="N24" s="667"/>
      <c r="O24" s="667"/>
      <c r="P24" s="667"/>
      <c r="Q24" s="667"/>
      <c r="R24" s="667"/>
      <c r="S24" s="667"/>
      <c r="T24" s="667"/>
      <c r="U24" s="667"/>
      <c r="V24" s="667"/>
      <c r="W24" s="667"/>
      <c r="X24" s="667"/>
      <c r="Y24" s="667"/>
      <c r="Z24" s="667"/>
      <c r="AA24" s="667"/>
      <c r="AB24" s="667"/>
      <c r="AC24" s="667"/>
      <c r="AD24" s="667"/>
    </row>
    <row r="25" spans="1:42" s="29" customFormat="1" ht="15" customHeight="1" x14ac:dyDescent="0.25">
      <c r="A25" s="820"/>
      <c r="B25" s="821" t="s">
        <v>191</v>
      </c>
      <c r="C25" s="821"/>
      <c r="D25" s="337" t="s">
        <v>203</v>
      </c>
      <c r="E25" s="334"/>
      <c r="F25" s="338"/>
      <c r="G25" s="25"/>
      <c r="H25" s="26"/>
      <c r="I25" s="26"/>
      <c r="J25" s="115">
        <f>J655</f>
        <v>0</v>
      </c>
      <c r="K25" s="667"/>
      <c r="L25" s="667"/>
      <c r="M25" s="667"/>
      <c r="N25" s="667"/>
      <c r="O25" s="667"/>
      <c r="P25" s="667"/>
      <c r="Q25" s="667"/>
      <c r="R25" s="667"/>
      <c r="S25" s="667"/>
      <c r="T25" s="667"/>
      <c r="U25" s="667"/>
      <c r="V25" s="667"/>
      <c r="W25" s="667"/>
      <c r="X25" s="667"/>
      <c r="Y25" s="667"/>
      <c r="Z25" s="667"/>
      <c r="AA25" s="667"/>
      <c r="AB25" s="667"/>
      <c r="AC25" s="667"/>
      <c r="AD25" s="667"/>
    </row>
    <row r="26" spans="1:42" s="29" customFormat="1" ht="15" customHeight="1" x14ac:dyDescent="0.25">
      <c r="A26" s="820"/>
      <c r="B26" s="821" t="s">
        <v>195</v>
      </c>
      <c r="C26" s="821"/>
      <c r="D26" s="337" t="s">
        <v>1203</v>
      </c>
      <c r="E26" s="334"/>
      <c r="F26" s="338"/>
      <c r="G26" s="25"/>
      <c r="H26" s="26"/>
      <c r="I26" s="26"/>
      <c r="J26" s="115">
        <f>J694</f>
        <v>0</v>
      </c>
      <c r="K26" s="667"/>
      <c r="L26" s="667"/>
      <c r="M26" s="667"/>
      <c r="N26" s="667"/>
      <c r="O26" s="667"/>
      <c r="P26" s="667"/>
      <c r="Q26" s="667"/>
      <c r="R26" s="667"/>
      <c r="S26" s="667"/>
      <c r="T26" s="667"/>
      <c r="U26" s="667"/>
      <c r="V26" s="667"/>
      <c r="W26" s="667"/>
      <c r="X26" s="667"/>
      <c r="Y26" s="667"/>
      <c r="Z26" s="667"/>
      <c r="AA26" s="667"/>
      <c r="AB26" s="667"/>
      <c r="AC26" s="667"/>
      <c r="AD26" s="667"/>
    </row>
    <row r="27" spans="1:42" s="29" customFormat="1" ht="15" customHeight="1" x14ac:dyDescent="0.25">
      <c r="A27" s="820"/>
      <c r="B27" s="821" t="s">
        <v>196</v>
      </c>
      <c r="C27" s="821"/>
      <c r="D27" s="337" t="s">
        <v>948</v>
      </c>
      <c r="E27" s="334"/>
      <c r="F27" s="338"/>
      <c r="G27" s="25"/>
      <c r="H27" s="26"/>
      <c r="I27" s="26"/>
      <c r="J27" s="115">
        <f>J714</f>
        <v>0</v>
      </c>
      <c r="K27" s="667"/>
      <c r="L27" s="667"/>
      <c r="M27" s="667"/>
      <c r="N27" s="667"/>
      <c r="O27" s="667"/>
      <c r="P27" s="667"/>
      <c r="Q27" s="667"/>
      <c r="R27" s="667"/>
      <c r="S27" s="667"/>
      <c r="T27" s="667"/>
      <c r="U27" s="667"/>
      <c r="V27" s="667"/>
      <c r="W27" s="667"/>
      <c r="X27" s="667"/>
      <c r="Y27" s="667"/>
      <c r="Z27" s="667"/>
      <c r="AA27" s="667"/>
      <c r="AB27" s="667"/>
      <c r="AC27" s="667"/>
      <c r="AD27" s="667"/>
    </row>
    <row r="28" spans="1:42" s="29" customFormat="1" ht="15" customHeight="1" x14ac:dyDescent="0.25">
      <c r="A28" s="820"/>
      <c r="B28" s="821" t="s">
        <v>197</v>
      </c>
      <c r="C28" s="821"/>
      <c r="D28" s="337" t="s">
        <v>1204</v>
      </c>
      <c r="E28" s="334"/>
      <c r="F28" s="338"/>
      <c r="G28" s="25"/>
      <c r="H28" s="26"/>
      <c r="I28" s="26"/>
      <c r="J28" s="115">
        <f>J734</f>
        <v>0</v>
      </c>
      <c r="K28" s="667"/>
      <c r="L28" s="667"/>
      <c r="M28" s="667"/>
      <c r="N28" s="667"/>
      <c r="O28" s="667"/>
      <c r="P28" s="667"/>
      <c r="Q28" s="667"/>
      <c r="R28" s="667"/>
      <c r="S28" s="667"/>
      <c r="T28" s="667"/>
      <c r="U28" s="667"/>
      <c r="V28" s="667"/>
      <c r="W28" s="667"/>
      <c r="X28" s="667"/>
      <c r="Y28" s="667"/>
      <c r="Z28" s="667"/>
      <c r="AA28" s="667"/>
      <c r="AB28" s="667"/>
      <c r="AC28" s="667"/>
      <c r="AD28" s="667"/>
    </row>
    <row r="29" spans="1:42" s="29" customFormat="1" ht="15" customHeight="1" x14ac:dyDescent="0.25">
      <c r="A29" s="820"/>
      <c r="B29" s="821" t="s">
        <v>202</v>
      </c>
      <c r="C29" s="821"/>
      <c r="D29" s="337" t="s">
        <v>949</v>
      </c>
      <c r="E29" s="334"/>
      <c r="F29" s="338"/>
      <c r="G29" s="25"/>
      <c r="H29" s="26"/>
      <c r="I29" s="26"/>
      <c r="J29" s="115">
        <f>J756</f>
        <v>0</v>
      </c>
      <c r="K29" s="667"/>
      <c r="L29" s="667"/>
      <c r="M29" s="667"/>
      <c r="N29" s="667"/>
      <c r="O29" s="667"/>
      <c r="P29" s="667"/>
      <c r="Q29" s="667"/>
      <c r="R29" s="667"/>
      <c r="S29" s="667"/>
      <c r="T29" s="667"/>
      <c r="U29" s="667"/>
      <c r="V29" s="667"/>
      <c r="W29" s="667"/>
      <c r="X29" s="667"/>
      <c r="Y29" s="667"/>
      <c r="Z29" s="667"/>
      <c r="AA29" s="667"/>
      <c r="AB29" s="667"/>
      <c r="AC29" s="667"/>
      <c r="AD29" s="667"/>
    </row>
    <row r="30" spans="1:42" s="29" customFormat="1" ht="15" customHeight="1" x14ac:dyDescent="0.25">
      <c r="A30" s="820"/>
      <c r="B30" s="821" t="s">
        <v>286</v>
      </c>
      <c r="C30" s="821"/>
      <c r="D30" s="337" t="s">
        <v>1206</v>
      </c>
      <c r="E30" s="334"/>
      <c r="F30" s="338"/>
      <c r="G30" s="25"/>
      <c r="H30" s="26"/>
      <c r="I30" s="26"/>
      <c r="J30" s="115">
        <f>J777</f>
        <v>0</v>
      </c>
      <c r="K30" s="667"/>
      <c r="L30" s="667"/>
      <c r="M30" s="667"/>
      <c r="N30" s="667"/>
      <c r="O30" s="667"/>
      <c r="P30" s="667"/>
      <c r="Q30" s="667"/>
      <c r="R30" s="667"/>
      <c r="S30" s="667"/>
      <c r="T30" s="667"/>
      <c r="U30" s="667"/>
      <c r="V30" s="667"/>
      <c r="W30" s="667"/>
      <c r="X30" s="667"/>
      <c r="Y30" s="667"/>
      <c r="Z30" s="667"/>
      <c r="AA30" s="667"/>
      <c r="AB30" s="667"/>
      <c r="AC30" s="667"/>
      <c r="AD30" s="667"/>
    </row>
    <row r="31" spans="1:42" s="29" customFormat="1" ht="15" customHeight="1" x14ac:dyDescent="0.25">
      <c r="A31" s="820"/>
      <c r="B31" s="821" t="s">
        <v>334</v>
      </c>
      <c r="C31" s="821"/>
      <c r="D31" s="337" t="s">
        <v>30</v>
      </c>
      <c r="E31" s="334"/>
      <c r="F31" s="338"/>
      <c r="G31" s="25"/>
      <c r="H31" s="26"/>
      <c r="I31" s="26"/>
      <c r="J31" s="115">
        <f>J784</f>
        <v>0</v>
      </c>
      <c r="L31" s="667"/>
      <c r="M31" s="667"/>
      <c r="N31" s="667"/>
      <c r="O31" s="667"/>
      <c r="P31" s="667"/>
      <c r="Q31" s="667"/>
      <c r="R31" s="667"/>
      <c r="S31" s="667"/>
      <c r="T31" s="667"/>
      <c r="U31" s="667"/>
      <c r="V31" s="667"/>
      <c r="W31" s="667"/>
      <c r="X31" s="667"/>
      <c r="Y31" s="667"/>
      <c r="Z31" s="667"/>
      <c r="AA31" s="667"/>
      <c r="AB31" s="667"/>
      <c r="AC31" s="667"/>
      <c r="AD31" s="667"/>
    </row>
    <row r="32" spans="1:42" s="29" customFormat="1" ht="15" customHeight="1" x14ac:dyDescent="0.25">
      <c r="A32" s="820"/>
      <c r="B32" s="821" t="s">
        <v>1130</v>
      </c>
      <c r="C32" s="821"/>
      <c r="D32" s="337" t="s">
        <v>1170</v>
      </c>
      <c r="E32" s="334"/>
      <c r="F32" s="338"/>
      <c r="G32" s="25"/>
      <c r="H32" s="26"/>
      <c r="I32" s="26"/>
      <c r="J32" s="115">
        <f>J944</f>
        <v>0</v>
      </c>
      <c r="K32" s="667"/>
      <c r="L32" s="337"/>
      <c r="M32" s="667"/>
      <c r="N32" s="667"/>
      <c r="O32" s="667"/>
      <c r="P32" s="667"/>
      <c r="Q32" s="667"/>
      <c r="R32" s="667"/>
      <c r="S32" s="667"/>
      <c r="T32" s="667"/>
      <c r="U32" s="667"/>
      <c r="V32" s="667"/>
      <c r="W32" s="667"/>
      <c r="X32" s="667"/>
      <c r="Y32" s="667"/>
      <c r="Z32" s="667"/>
      <c r="AA32" s="667"/>
      <c r="AB32" s="667"/>
      <c r="AC32" s="667"/>
      <c r="AD32" s="667"/>
    </row>
    <row r="33" spans="1:42" s="29" customFormat="1" ht="15" customHeight="1" x14ac:dyDescent="0.25">
      <c r="A33" s="820"/>
      <c r="B33" s="821" t="s">
        <v>1132</v>
      </c>
      <c r="C33" s="821"/>
      <c r="D33" s="337" t="s">
        <v>1171</v>
      </c>
      <c r="E33" s="334"/>
      <c r="F33" s="338"/>
      <c r="G33" s="25"/>
      <c r="H33" s="26"/>
      <c r="I33" s="26"/>
      <c r="J33" s="115">
        <f>J1067</f>
        <v>0</v>
      </c>
      <c r="K33" s="667"/>
      <c r="L33" s="667"/>
      <c r="M33" s="667"/>
      <c r="N33" s="667"/>
      <c r="O33" s="667"/>
      <c r="P33" s="667"/>
      <c r="Q33" s="667"/>
      <c r="R33" s="667"/>
      <c r="S33" s="667"/>
      <c r="T33" s="667"/>
      <c r="U33" s="667"/>
      <c r="V33" s="667"/>
      <c r="W33" s="667"/>
      <c r="X33" s="667"/>
      <c r="Y33" s="667"/>
      <c r="Z33" s="667"/>
      <c r="AA33" s="667"/>
      <c r="AB33" s="667"/>
      <c r="AC33" s="667"/>
      <c r="AD33" s="667"/>
    </row>
    <row r="34" spans="1:42" s="29" customFormat="1" ht="15" customHeight="1" x14ac:dyDescent="0.25">
      <c r="A34" s="820"/>
      <c r="B34" s="821" t="s">
        <v>1134</v>
      </c>
      <c r="C34" s="821"/>
      <c r="D34" s="337" t="s">
        <v>1172</v>
      </c>
      <c r="E34" s="334"/>
      <c r="F34" s="338"/>
      <c r="G34" s="25"/>
      <c r="H34" s="26"/>
      <c r="I34" s="26"/>
      <c r="J34" s="115">
        <f>J1198</f>
        <v>0</v>
      </c>
      <c r="K34" s="667"/>
      <c r="L34" s="667"/>
      <c r="M34" s="667"/>
      <c r="N34" s="667"/>
      <c r="O34" s="667"/>
      <c r="P34" s="667"/>
      <c r="Q34" s="667"/>
      <c r="R34" s="667"/>
      <c r="S34" s="667"/>
      <c r="T34" s="667"/>
      <c r="U34" s="667"/>
      <c r="V34" s="667"/>
      <c r="W34" s="667"/>
      <c r="X34" s="667"/>
      <c r="Y34" s="667"/>
      <c r="Z34" s="667"/>
      <c r="AA34" s="667"/>
      <c r="AB34" s="667"/>
      <c r="AC34" s="667"/>
      <c r="AD34" s="667"/>
    </row>
    <row r="35" spans="1:42" s="110" customFormat="1" ht="15" customHeight="1" thickBot="1" x14ac:dyDescent="0.3">
      <c r="A35" s="820"/>
      <c r="B35" s="821" t="s">
        <v>1205</v>
      </c>
      <c r="C35" s="821"/>
      <c r="D35" s="337" t="s">
        <v>2</v>
      </c>
      <c r="E35" s="334"/>
      <c r="F35" s="715"/>
      <c r="G35" s="25"/>
      <c r="H35" s="26"/>
      <c r="I35" s="26"/>
      <c r="J35" s="115">
        <f>J1773</f>
        <v>0</v>
      </c>
      <c r="K35" s="667"/>
      <c r="L35" s="667"/>
      <c r="M35" s="667"/>
      <c r="N35" s="667"/>
      <c r="O35" s="667"/>
      <c r="P35" s="667"/>
      <c r="Q35" s="667"/>
      <c r="R35" s="667"/>
      <c r="S35" s="667"/>
      <c r="T35" s="667"/>
      <c r="U35" s="667"/>
      <c r="V35" s="667"/>
      <c r="W35" s="667"/>
      <c r="X35" s="667"/>
      <c r="Y35" s="667"/>
      <c r="Z35" s="667"/>
      <c r="AA35" s="667"/>
      <c r="AB35" s="667"/>
      <c r="AC35" s="667"/>
      <c r="AD35" s="667"/>
      <c r="AE35" s="29"/>
      <c r="AF35" s="29"/>
      <c r="AG35" s="29"/>
      <c r="AH35" s="29"/>
      <c r="AI35" s="29"/>
      <c r="AJ35" s="29"/>
      <c r="AK35" s="29"/>
      <c r="AL35" s="29"/>
      <c r="AM35" s="29"/>
      <c r="AN35" s="29"/>
      <c r="AO35" s="29"/>
      <c r="AP35" s="29"/>
    </row>
    <row r="36" spans="1:42" s="29" customFormat="1" ht="15" customHeight="1" x14ac:dyDescent="0.25">
      <c r="A36" s="823"/>
      <c r="B36" s="817" t="s">
        <v>1336</v>
      </c>
      <c r="C36" s="817"/>
      <c r="D36" s="746" t="s">
        <v>1337</v>
      </c>
      <c r="E36" s="747"/>
      <c r="F36" s="748"/>
      <c r="G36" s="749"/>
      <c r="H36" s="750"/>
      <c r="I36" s="750"/>
      <c r="J36" s="751">
        <f>J1820</f>
        <v>0</v>
      </c>
      <c r="K36" s="667"/>
      <c r="L36" s="667"/>
      <c r="M36" s="667"/>
      <c r="N36" s="667"/>
      <c r="O36" s="667"/>
      <c r="P36" s="667"/>
      <c r="Q36" s="667"/>
      <c r="R36" s="667"/>
      <c r="S36" s="667"/>
      <c r="T36" s="667"/>
      <c r="U36" s="667"/>
      <c r="V36" s="667"/>
      <c r="W36" s="667"/>
      <c r="X36" s="667"/>
      <c r="Y36" s="667"/>
      <c r="Z36" s="667"/>
      <c r="AA36" s="667"/>
      <c r="AB36" s="667"/>
      <c r="AC36" s="667"/>
      <c r="AD36" s="667"/>
    </row>
    <row r="37" spans="1:42" s="72" customFormat="1" ht="15" customHeight="1" x14ac:dyDescent="0.25">
      <c r="A37" s="818" t="s">
        <v>945</v>
      </c>
      <c r="B37" s="819"/>
      <c r="C37" s="819"/>
      <c r="D37" s="340" t="s">
        <v>149</v>
      </c>
      <c r="E37" s="341" t="s">
        <v>1353</v>
      </c>
      <c r="F37" s="342"/>
      <c r="G37" s="175"/>
      <c r="H37" s="176"/>
      <c r="I37" s="177"/>
      <c r="J37" s="178">
        <f>SUM(J6:J36)</f>
        <v>0</v>
      </c>
    </row>
    <row r="38" spans="1:42" s="181" customFormat="1" ht="15" customHeight="1" x14ac:dyDescent="0.25">
      <c r="A38" s="223"/>
      <c r="B38" s="224"/>
      <c r="C38" s="224"/>
      <c r="D38" s="340"/>
      <c r="E38" s="341"/>
      <c r="F38" s="342"/>
      <c r="G38" s="175"/>
      <c r="H38" s="176"/>
      <c r="I38" s="177"/>
      <c r="J38" s="178"/>
    </row>
    <row r="39" spans="1:42" s="73" customFormat="1" ht="9.9499999999999993" customHeight="1" thickBot="1" x14ac:dyDescent="0.25">
      <c r="A39" s="225"/>
      <c r="B39" s="226"/>
      <c r="C39" s="226"/>
      <c r="D39" s="345"/>
      <c r="E39" s="346"/>
      <c r="F39" s="347"/>
      <c r="G39" s="61"/>
      <c r="H39" s="179"/>
      <c r="I39" s="52"/>
      <c r="J39" s="18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row>
    <row r="40" spans="1:42" s="65" customFormat="1" ht="12.75" customHeight="1" x14ac:dyDescent="0.2">
      <c r="A40" s="227"/>
      <c r="B40" s="228"/>
      <c r="C40" s="228"/>
      <c r="D40" s="456" t="s">
        <v>48</v>
      </c>
      <c r="E40" s="64"/>
      <c r="F40" s="348"/>
      <c r="G40" s="66"/>
      <c r="H40" s="132"/>
      <c r="I40" s="132"/>
      <c r="J40" s="67"/>
    </row>
    <row r="41" spans="1:42" s="65" customFormat="1" ht="11.25" customHeight="1" x14ac:dyDescent="0.2">
      <c r="A41" s="229"/>
      <c r="B41" s="230"/>
      <c r="C41" s="230"/>
      <c r="D41" s="349" t="s">
        <v>49</v>
      </c>
      <c r="E41" s="64"/>
      <c r="F41" s="350"/>
      <c r="G41" s="68"/>
      <c r="H41" s="144"/>
      <c r="I41" s="144"/>
      <c r="J41" s="69"/>
    </row>
    <row r="42" spans="1:42" s="65" customFormat="1" ht="10.9" customHeight="1" x14ac:dyDescent="0.2">
      <c r="A42" s="231"/>
      <c r="B42" s="232"/>
      <c r="C42" s="232"/>
      <c r="D42" s="351" t="s">
        <v>50</v>
      </c>
      <c r="E42" s="64"/>
      <c r="F42" s="352"/>
      <c r="G42" s="59"/>
      <c r="H42" s="50"/>
      <c r="I42" s="137"/>
      <c r="J42" s="51"/>
    </row>
    <row r="43" spans="1:42" s="65" customFormat="1" ht="21.75" customHeight="1" x14ac:dyDescent="0.2">
      <c r="A43" s="231"/>
      <c r="B43" s="232"/>
      <c r="C43" s="232"/>
      <c r="D43" s="351" t="s">
        <v>102</v>
      </c>
      <c r="E43" s="64"/>
      <c r="F43" s="352"/>
      <c r="G43" s="59"/>
      <c r="H43" s="50"/>
      <c r="I43" s="137"/>
      <c r="J43" s="51"/>
    </row>
    <row r="44" spans="1:42" s="65" customFormat="1" ht="10.9" customHeight="1" x14ac:dyDescent="0.2">
      <c r="A44" s="231"/>
      <c r="B44" s="232"/>
      <c r="C44" s="232"/>
      <c r="D44" s="329" t="s">
        <v>51</v>
      </c>
      <c r="E44" s="64"/>
      <c r="F44" s="352"/>
      <c r="G44" s="59"/>
      <c r="H44" s="50"/>
      <c r="I44" s="137"/>
      <c r="J44" s="51"/>
    </row>
    <row r="45" spans="1:42" s="65" customFormat="1" ht="10.9" customHeight="1" x14ac:dyDescent="0.2">
      <c r="A45" s="231"/>
      <c r="B45" s="232"/>
      <c r="C45" s="232"/>
      <c r="D45" s="329" t="s">
        <v>52</v>
      </c>
      <c r="E45" s="64"/>
      <c r="F45" s="352"/>
      <c r="G45" s="59"/>
      <c r="H45" s="50"/>
      <c r="I45" s="137"/>
      <c r="J45" s="51"/>
    </row>
    <row r="46" spans="1:42" s="65" customFormat="1" ht="21.75" customHeight="1" x14ac:dyDescent="0.2">
      <c r="A46" s="231"/>
      <c r="B46" s="232"/>
      <c r="C46" s="232"/>
      <c r="D46" s="353" t="s">
        <v>53</v>
      </c>
      <c r="E46" s="64"/>
      <c r="F46" s="352"/>
      <c r="G46" s="59"/>
      <c r="H46" s="50"/>
      <c r="I46" s="137"/>
      <c r="J46" s="51"/>
    </row>
    <row r="47" spans="1:42" s="65" customFormat="1" ht="10.9" customHeight="1" x14ac:dyDescent="0.2">
      <c r="A47" s="231"/>
      <c r="B47" s="232"/>
      <c r="C47" s="232"/>
      <c r="D47" s="351" t="s">
        <v>54</v>
      </c>
      <c r="E47" s="64"/>
      <c r="F47" s="352"/>
      <c r="G47" s="59"/>
      <c r="H47" s="50"/>
      <c r="I47" s="137"/>
      <c r="J47" s="51"/>
    </row>
    <row r="48" spans="1:42" s="65" customFormat="1" ht="33.75" x14ac:dyDescent="0.2">
      <c r="A48" s="231"/>
      <c r="B48" s="232"/>
      <c r="C48" s="232"/>
      <c r="D48" s="329" t="s">
        <v>103</v>
      </c>
      <c r="E48" s="64"/>
      <c r="F48" s="352"/>
      <c r="G48" s="59"/>
      <c r="H48" s="50"/>
      <c r="I48" s="137"/>
      <c r="J48" s="51"/>
    </row>
    <row r="49" spans="1:42" s="65" customFormat="1" ht="33.75" x14ac:dyDescent="0.2">
      <c r="A49" s="231"/>
      <c r="B49" s="232"/>
      <c r="C49" s="232"/>
      <c r="D49" s="329" t="s">
        <v>55</v>
      </c>
      <c r="E49" s="64"/>
      <c r="F49" s="352"/>
      <c r="G49" s="59"/>
      <c r="H49" s="50"/>
      <c r="I49" s="137"/>
      <c r="J49" s="51"/>
    </row>
    <row r="50" spans="1:42" s="65" customFormat="1" ht="33.75" customHeight="1" x14ac:dyDescent="0.2">
      <c r="A50" s="231"/>
      <c r="B50" s="232"/>
      <c r="C50" s="232"/>
      <c r="D50" s="351" t="s">
        <v>56</v>
      </c>
      <c r="E50" s="64"/>
      <c r="F50" s="352"/>
      <c r="G50" s="59"/>
      <c r="H50" s="50"/>
      <c r="I50" s="137"/>
      <c r="J50" s="51"/>
    </row>
    <row r="51" spans="1:42" s="65" customFormat="1" ht="21.75" customHeight="1" x14ac:dyDescent="0.2">
      <c r="A51" s="231"/>
      <c r="B51" s="232"/>
      <c r="C51" s="232"/>
      <c r="D51" s="329" t="s">
        <v>57</v>
      </c>
      <c r="E51" s="64"/>
      <c r="F51" s="352"/>
      <c r="G51" s="59"/>
      <c r="H51" s="50"/>
      <c r="I51" s="137"/>
      <c r="J51" s="51"/>
    </row>
    <row r="52" spans="1:42" s="65" customFormat="1" ht="21.75" customHeight="1" x14ac:dyDescent="0.2">
      <c r="A52" s="231"/>
      <c r="B52" s="232"/>
      <c r="C52" s="232"/>
      <c r="D52" s="329" t="s">
        <v>58</v>
      </c>
      <c r="E52" s="64"/>
      <c r="F52" s="352"/>
      <c r="G52" s="59"/>
      <c r="H52" s="50"/>
      <c r="I52" s="137"/>
      <c r="J52" s="51"/>
    </row>
    <row r="53" spans="1:42" s="65" customFormat="1" ht="21.75" customHeight="1" x14ac:dyDescent="0.2">
      <c r="A53" s="231"/>
      <c r="B53" s="232"/>
      <c r="C53" s="232"/>
      <c r="D53" s="351" t="s">
        <v>59</v>
      </c>
      <c r="E53" s="64"/>
      <c r="F53" s="352"/>
      <c r="G53" s="59"/>
      <c r="H53" s="50"/>
      <c r="I53" s="137"/>
      <c r="J53" s="51"/>
    </row>
    <row r="54" spans="1:42" s="65" customFormat="1" ht="10.9" customHeight="1" x14ac:dyDescent="0.2">
      <c r="A54" s="231"/>
      <c r="B54" s="232"/>
      <c r="C54" s="232"/>
      <c r="D54" s="351" t="s">
        <v>107</v>
      </c>
      <c r="E54" s="64"/>
      <c r="F54" s="352"/>
      <c r="G54" s="59"/>
      <c r="H54" s="50"/>
      <c r="I54" s="137"/>
      <c r="J54" s="51"/>
    </row>
    <row r="55" spans="1:42" s="65" customFormat="1" ht="21.75" customHeight="1" x14ac:dyDescent="0.2">
      <c r="A55" s="231"/>
      <c r="B55" s="232"/>
      <c r="C55" s="232"/>
      <c r="D55" s="329" t="s">
        <v>60</v>
      </c>
      <c r="E55" s="64"/>
      <c r="F55" s="352"/>
      <c r="G55" s="59"/>
      <c r="H55" s="50"/>
      <c r="I55" s="137"/>
      <c r="J55" s="51"/>
    </row>
    <row r="56" spans="1:42" s="65" customFormat="1" ht="21.75" customHeight="1" x14ac:dyDescent="0.2">
      <c r="A56" s="231"/>
      <c r="B56" s="232"/>
      <c r="C56" s="232"/>
      <c r="D56" s="329" t="s">
        <v>93</v>
      </c>
      <c r="E56" s="64"/>
      <c r="F56" s="352"/>
      <c r="G56" s="59"/>
      <c r="H56" s="50"/>
      <c r="I56" s="137"/>
      <c r="J56" s="51"/>
    </row>
    <row r="57" spans="1:42" s="65" customFormat="1" ht="21.75" customHeight="1" x14ac:dyDescent="0.2">
      <c r="A57" s="231"/>
      <c r="B57" s="232"/>
      <c r="C57" s="232"/>
      <c r="D57" s="351" t="s">
        <v>61</v>
      </c>
      <c r="E57" s="64"/>
      <c r="F57" s="352"/>
      <c r="G57" s="59"/>
      <c r="H57" s="50"/>
      <c r="I57" s="137"/>
      <c r="J57" s="51"/>
    </row>
    <row r="58" spans="1:42" s="65" customFormat="1" ht="21.75" customHeight="1" x14ac:dyDescent="0.2">
      <c r="A58" s="231"/>
      <c r="B58" s="232"/>
      <c r="C58" s="232"/>
      <c r="D58" s="351" t="s">
        <v>204</v>
      </c>
      <c r="E58" s="64"/>
      <c r="F58" s="352"/>
      <c r="G58" s="59"/>
      <c r="H58" s="50"/>
      <c r="I58" s="137"/>
      <c r="J58" s="51"/>
    </row>
    <row r="59" spans="1:42" s="72" customFormat="1" ht="33.75" customHeight="1" x14ac:dyDescent="0.2">
      <c r="A59" s="231"/>
      <c r="B59" s="232"/>
      <c r="C59" s="232"/>
      <c r="D59" s="351" t="s">
        <v>62</v>
      </c>
      <c r="E59" s="64"/>
      <c r="F59" s="352"/>
      <c r="G59" s="59"/>
      <c r="H59" s="50"/>
      <c r="I59" s="137"/>
      <c r="J59" s="51"/>
    </row>
    <row r="60" spans="1:42" s="73" customFormat="1" ht="21.75" customHeight="1" thickBot="1" x14ac:dyDescent="0.25">
      <c r="A60" s="231"/>
      <c r="B60" s="232"/>
      <c r="C60" s="232"/>
      <c r="D60" s="329" t="s">
        <v>63</v>
      </c>
      <c r="E60" s="64"/>
      <c r="F60" s="352"/>
      <c r="G60" s="59"/>
      <c r="H60" s="50"/>
      <c r="I60" s="137"/>
      <c r="J60" s="51"/>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row>
    <row r="61" spans="1:42" s="6" customFormat="1" ht="33" customHeight="1" x14ac:dyDescent="0.2">
      <c r="A61" s="231"/>
      <c r="B61" s="232"/>
      <c r="C61" s="232"/>
      <c r="D61" s="351" t="s">
        <v>64</v>
      </c>
      <c r="E61" s="64"/>
      <c r="F61" s="352"/>
      <c r="G61" s="59"/>
      <c r="H61" s="50"/>
      <c r="I61" s="137"/>
      <c r="J61" s="51"/>
    </row>
    <row r="62" spans="1:42" s="65" customFormat="1" ht="179.25" customHeight="1" x14ac:dyDescent="0.2">
      <c r="A62" s="233"/>
      <c r="B62" s="234"/>
      <c r="C62" s="234"/>
      <c r="D62" s="329" t="s">
        <v>108</v>
      </c>
      <c r="E62" s="64"/>
      <c r="F62" s="350"/>
      <c r="G62" s="145"/>
      <c r="H62" s="136"/>
      <c r="I62" s="64"/>
      <c r="J62" s="71"/>
    </row>
    <row r="63" spans="1:42" s="65" customFormat="1" ht="118.5" customHeight="1" x14ac:dyDescent="0.2">
      <c r="A63" s="233"/>
      <c r="B63" s="234"/>
      <c r="C63" s="234"/>
      <c r="D63" s="296" t="s">
        <v>950</v>
      </c>
      <c r="E63" s="64"/>
      <c r="F63" s="350"/>
      <c r="G63" s="145"/>
      <c r="H63" s="136"/>
      <c r="I63" s="64"/>
      <c r="J63" s="71"/>
    </row>
    <row r="64" spans="1:42" s="141" customFormat="1" ht="147.75" customHeight="1" thickBot="1" x14ac:dyDescent="0.25">
      <c r="A64" s="233"/>
      <c r="B64" s="234"/>
      <c r="C64" s="234"/>
      <c r="D64" s="296" t="s">
        <v>109</v>
      </c>
      <c r="E64" s="64"/>
      <c r="F64" s="350"/>
      <c r="G64" s="145"/>
      <c r="H64" s="136"/>
      <c r="I64" s="64"/>
      <c r="J64" s="71"/>
      <c r="K64" s="663"/>
      <c r="L64" s="663"/>
      <c r="M64" s="663"/>
      <c r="N64" s="663"/>
      <c r="O64" s="663"/>
      <c r="P64" s="663"/>
      <c r="Q64" s="663"/>
      <c r="R64" s="663"/>
      <c r="S64" s="663"/>
      <c r="T64" s="663"/>
      <c r="U64" s="663"/>
      <c r="V64" s="663"/>
      <c r="W64" s="663"/>
      <c r="X64" s="663"/>
      <c r="Y64" s="663"/>
      <c r="Z64" s="663"/>
      <c r="AA64" s="663"/>
      <c r="AB64" s="663"/>
      <c r="AC64" s="663"/>
      <c r="AD64" s="663"/>
      <c r="AE64" s="663"/>
      <c r="AF64" s="663"/>
      <c r="AG64" s="663"/>
      <c r="AH64" s="663"/>
      <c r="AI64" s="663"/>
      <c r="AJ64" s="663"/>
      <c r="AK64" s="663"/>
      <c r="AL64" s="663"/>
      <c r="AM64" s="663"/>
      <c r="AN64" s="663"/>
      <c r="AO64" s="663"/>
      <c r="AP64" s="663"/>
    </row>
    <row r="65" spans="1:42" s="29" customFormat="1" ht="22.5" x14ac:dyDescent="0.2">
      <c r="A65" s="231"/>
      <c r="B65" s="232"/>
      <c r="C65" s="232"/>
      <c r="D65" s="351" t="s">
        <v>105</v>
      </c>
      <c r="E65" s="64"/>
      <c r="F65" s="352"/>
      <c r="G65" s="59"/>
      <c r="H65" s="50"/>
      <c r="I65" s="137"/>
      <c r="J65" s="51"/>
      <c r="K65" s="667"/>
      <c r="L65" s="667"/>
      <c r="M65" s="667"/>
      <c r="N65" s="667"/>
      <c r="O65" s="667"/>
      <c r="P65" s="667"/>
      <c r="Q65" s="667"/>
      <c r="R65" s="667"/>
      <c r="S65" s="667"/>
      <c r="T65" s="667"/>
      <c r="U65" s="667"/>
      <c r="V65" s="667"/>
      <c r="W65" s="667"/>
      <c r="X65" s="667"/>
      <c r="Y65" s="667"/>
      <c r="Z65" s="667"/>
      <c r="AA65" s="667"/>
      <c r="AB65" s="667"/>
      <c r="AC65" s="667"/>
      <c r="AD65" s="667"/>
    </row>
    <row r="66" spans="1:42" s="19" customFormat="1" ht="21" customHeight="1" thickBot="1" x14ac:dyDescent="0.25">
      <c r="A66" s="235"/>
      <c r="B66" s="236"/>
      <c r="C66" s="236"/>
      <c r="D66" s="354" t="s">
        <v>106</v>
      </c>
      <c r="E66" s="355"/>
      <c r="F66" s="356"/>
      <c r="G66" s="143"/>
      <c r="H66" s="138"/>
      <c r="I66" s="139"/>
      <c r="J66" s="140"/>
      <c r="K66" s="568"/>
      <c r="L66" s="568"/>
      <c r="M66" s="568"/>
      <c r="N66" s="568"/>
      <c r="O66" s="568"/>
      <c r="P66" s="568"/>
      <c r="Q66" s="568"/>
      <c r="R66" s="568"/>
      <c r="S66" s="568"/>
      <c r="T66" s="568"/>
      <c r="U66" s="568"/>
      <c r="V66" s="568"/>
      <c r="W66" s="568"/>
      <c r="X66" s="568"/>
      <c r="Y66" s="568"/>
      <c r="Z66" s="568"/>
      <c r="AA66" s="568"/>
      <c r="AB66" s="568"/>
      <c r="AC66" s="568"/>
      <c r="AD66" s="568"/>
      <c r="AE66" s="1"/>
      <c r="AF66" s="1"/>
      <c r="AG66" s="1"/>
      <c r="AH66" s="1"/>
      <c r="AI66" s="1"/>
      <c r="AJ66" s="1"/>
      <c r="AK66" s="1"/>
      <c r="AL66" s="1"/>
      <c r="AM66" s="1"/>
      <c r="AN66" s="1"/>
      <c r="AO66" s="1"/>
      <c r="AP66" s="1"/>
    </row>
    <row r="67" spans="1:42" ht="13.5" customHeight="1" x14ac:dyDescent="0.2">
      <c r="A67" s="237"/>
      <c r="B67" s="238"/>
      <c r="C67" s="238"/>
      <c r="D67" s="357"/>
      <c r="E67" s="358"/>
      <c r="F67" s="359"/>
      <c r="G67" s="13"/>
      <c r="H67" s="14"/>
      <c r="I67" s="14"/>
      <c r="J67" s="15"/>
    </row>
    <row r="68" spans="1:42" ht="15" customHeight="1" x14ac:dyDescent="0.25">
      <c r="A68" s="769" t="s">
        <v>22</v>
      </c>
      <c r="B68" s="770"/>
      <c r="C68" s="770"/>
      <c r="D68" s="337" t="s">
        <v>114</v>
      </c>
      <c r="E68" s="360"/>
      <c r="F68" s="361"/>
      <c r="G68" s="25"/>
      <c r="H68" s="26"/>
      <c r="I68" s="26"/>
      <c r="J68" s="27"/>
    </row>
    <row r="69" spans="1:42" ht="13.5" customHeight="1" thickBot="1" x14ac:dyDescent="0.25">
      <c r="A69" s="239"/>
      <c r="B69" s="240"/>
      <c r="C69" s="240"/>
      <c r="D69" s="362"/>
      <c r="E69" s="363"/>
      <c r="F69" s="364"/>
      <c r="G69" s="16"/>
      <c r="H69" s="17"/>
      <c r="I69" s="17"/>
      <c r="J69" s="18"/>
    </row>
    <row r="70" spans="1:42" ht="22.5" x14ac:dyDescent="0.2">
      <c r="A70" s="241" t="s">
        <v>32</v>
      </c>
      <c r="B70" s="242" t="s">
        <v>32</v>
      </c>
      <c r="C70" s="243" t="s">
        <v>33</v>
      </c>
      <c r="D70" s="365" t="s">
        <v>951</v>
      </c>
      <c r="E70" s="366">
        <v>7.5</v>
      </c>
      <c r="F70" s="367" t="s">
        <v>21</v>
      </c>
      <c r="G70" s="4"/>
      <c r="H70" s="2"/>
      <c r="I70" s="50">
        <f>G70+H70</f>
        <v>0</v>
      </c>
      <c r="J70" s="51">
        <f>E70*I70</f>
        <v>0</v>
      </c>
    </row>
    <row r="71" spans="1:42" ht="11.25" customHeight="1" x14ac:dyDescent="0.2">
      <c r="A71" s="241" t="s">
        <v>32</v>
      </c>
      <c r="B71" s="242" t="s">
        <v>32</v>
      </c>
      <c r="C71" s="243" t="s">
        <v>34</v>
      </c>
      <c r="D71" s="368" t="s">
        <v>160</v>
      </c>
      <c r="E71" s="366">
        <v>7.5</v>
      </c>
      <c r="F71" s="367" t="s">
        <v>127</v>
      </c>
      <c r="G71" s="4"/>
      <c r="H71" s="2"/>
      <c r="I71" s="50">
        <f>G71+H71</f>
        <v>0</v>
      </c>
      <c r="J71" s="51">
        <f>E71*I71</f>
        <v>0</v>
      </c>
    </row>
    <row r="72" spans="1:42" ht="45" x14ac:dyDescent="0.2">
      <c r="A72" s="241" t="s">
        <v>32</v>
      </c>
      <c r="B72" s="244" t="s">
        <v>32</v>
      </c>
      <c r="C72" s="243" t="s">
        <v>35</v>
      </c>
      <c r="D72" s="329" t="s">
        <v>1253</v>
      </c>
      <c r="E72" s="334">
        <v>589</v>
      </c>
      <c r="F72" s="367" t="s">
        <v>18</v>
      </c>
      <c r="G72" s="84"/>
      <c r="H72" s="91"/>
      <c r="I72" s="50">
        <f t="shared" ref="I72:I86" si="0">G72+H72</f>
        <v>0</v>
      </c>
      <c r="J72" s="51">
        <f t="shared" ref="J72:J86" si="1">E72*I72</f>
        <v>0</v>
      </c>
    </row>
    <row r="73" spans="1:42" s="166" customFormat="1" ht="11.25" x14ac:dyDescent="0.2">
      <c r="A73" s="241" t="s">
        <v>32</v>
      </c>
      <c r="B73" s="244" t="s">
        <v>32</v>
      </c>
      <c r="C73" s="243" t="s">
        <v>36</v>
      </c>
      <c r="D73" s="350" t="s">
        <v>952</v>
      </c>
      <c r="E73" s="334">
        <v>11.7</v>
      </c>
      <c r="F73" s="367" t="s">
        <v>18</v>
      </c>
      <c r="G73" s="84"/>
      <c r="H73" s="91"/>
      <c r="I73" s="50">
        <f t="shared" si="0"/>
        <v>0</v>
      </c>
      <c r="J73" s="51">
        <f t="shared" si="1"/>
        <v>0</v>
      </c>
      <c r="K73" s="668"/>
      <c r="L73" s="668"/>
      <c r="M73" s="668"/>
      <c r="N73" s="668"/>
      <c r="O73" s="668"/>
      <c r="P73" s="668"/>
      <c r="Q73" s="668"/>
      <c r="R73" s="668"/>
      <c r="S73" s="668"/>
      <c r="T73" s="668"/>
      <c r="U73" s="668"/>
      <c r="V73" s="668"/>
      <c r="W73" s="668"/>
      <c r="X73" s="668"/>
      <c r="Y73" s="668"/>
      <c r="Z73" s="668"/>
      <c r="AA73" s="668"/>
      <c r="AB73" s="668"/>
      <c r="AC73" s="668"/>
      <c r="AD73" s="668"/>
    </row>
    <row r="74" spans="1:42" ht="11.25" x14ac:dyDescent="0.2">
      <c r="A74" s="241" t="s">
        <v>32</v>
      </c>
      <c r="B74" s="244" t="s">
        <v>32</v>
      </c>
      <c r="C74" s="243" t="s">
        <v>37</v>
      </c>
      <c r="D74" s="331" t="s">
        <v>1254</v>
      </c>
      <c r="E74" s="334">
        <v>1767</v>
      </c>
      <c r="F74" s="367" t="s">
        <v>18</v>
      </c>
      <c r="G74" s="84"/>
      <c r="H74" s="91"/>
      <c r="I74" s="50">
        <f t="shared" si="0"/>
        <v>0</v>
      </c>
      <c r="J74" s="51">
        <f t="shared" si="1"/>
        <v>0</v>
      </c>
    </row>
    <row r="75" spans="1:42" ht="22.5" x14ac:dyDescent="0.2">
      <c r="A75" s="241" t="s">
        <v>32</v>
      </c>
      <c r="B75" s="244" t="s">
        <v>32</v>
      </c>
      <c r="C75" s="243" t="s">
        <v>38</v>
      </c>
      <c r="D75" s="351" t="s">
        <v>1319</v>
      </c>
      <c r="E75" s="334">
        <v>42000</v>
      </c>
      <c r="F75" s="367" t="s">
        <v>19</v>
      </c>
      <c r="G75" s="4"/>
      <c r="H75" s="2"/>
      <c r="I75" s="50">
        <f t="shared" si="0"/>
        <v>0</v>
      </c>
      <c r="J75" s="51">
        <f t="shared" si="1"/>
        <v>0</v>
      </c>
    </row>
    <row r="76" spans="1:42" s="29" customFormat="1" ht="11.25" customHeight="1" thickBot="1" x14ac:dyDescent="0.25">
      <c r="A76" s="241" t="s">
        <v>32</v>
      </c>
      <c r="B76" s="242" t="s">
        <v>32</v>
      </c>
      <c r="C76" s="243" t="s">
        <v>39</v>
      </c>
      <c r="D76" s="368" t="s">
        <v>141</v>
      </c>
      <c r="E76" s="741">
        <v>10</v>
      </c>
      <c r="F76" s="455" t="s">
        <v>20</v>
      </c>
      <c r="G76" s="4"/>
      <c r="H76" s="2"/>
      <c r="I76" s="50">
        <f t="shared" si="0"/>
        <v>0</v>
      </c>
      <c r="J76" s="51">
        <f t="shared" si="1"/>
        <v>0</v>
      </c>
      <c r="K76" s="667"/>
      <c r="L76" s="667"/>
      <c r="M76" s="667"/>
      <c r="N76" s="667"/>
      <c r="O76" s="667"/>
      <c r="P76" s="667"/>
      <c r="Q76" s="667"/>
      <c r="R76" s="667"/>
      <c r="S76" s="667"/>
      <c r="T76" s="667"/>
      <c r="U76" s="667"/>
      <c r="V76" s="667"/>
      <c r="W76" s="667"/>
      <c r="X76" s="667"/>
      <c r="Y76" s="667"/>
      <c r="Z76" s="667"/>
      <c r="AA76" s="667"/>
      <c r="AB76" s="667"/>
      <c r="AC76" s="667"/>
      <c r="AD76" s="667"/>
    </row>
    <row r="77" spans="1:42" s="7" customFormat="1" ht="22.5" x14ac:dyDescent="0.2">
      <c r="A77" s="241" t="s">
        <v>32</v>
      </c>
      <c r="B77" s="242" t="s">
        <v>32</v>
      </c>
      <c r="C77" s="243" t="s">
        <v>40</v>
      </c>
      <c r="D77" s="368" t="s">
        <v>113</v>
      </c>
      <c r="E77" s="366">
        <v>1</v>
      </c>
      <c r="F77" s="367" t="s">
        <v>72</v>
      </c>
      <c r="G77" s="4"/>
      <c r="H77" s="2"/>
      <c r="I77" s="50">
        <f t="shared" si="0"/>
        <v>0</v>
      </c>
      <c r="J77" s="51">
        <f t="shared" si="1"/>
        <v>0</v>
      </c>
      <c r="K77" s="568"/>
      <c r="L77" s="568"/>
      <c r="M77" s="568"/>
      <c r="N77" s="568"/>
      <c r="O77" s="568"/>
      <c r="P77" s="568"/>
      <c r="Q77" s="568"/>
      <c r="R77" s="568"/>
      <c r="S77" s="568"/>
      <c r="T77" s="568"/>
      <c r="U77" s="568"/>
      <c r="V77" s="568"/>
      <c r="W77" s="568"/>
      <c r="X77" s="568"/>
      <c r="Y77" s="568"/>
      <c r="Z77" s="568"/>
      <c r="AA77" s="568"/>
      <c r="AB77" s="568"/>
      <c r="AC77" s="568"/>
      <c r="AD77" s="568"/>
      <c r="AE77" s="1"/>
      <c r="AF77" s="1"/>
      <c r="AG77" s="1"/>
      <c r="AH77" s="1"/>
      <c r="AI77" s="1"/>
      <c r="AJ77" s="1"/>
      <c r="AK77" s="1"/>
      <c r="AL77" s="1"/>
      <c r="AM77" s="1"/>
      <c r="AN77" s="1"/>
      <c r="AO77" s="1"/>
      <c r="AP77" s="1"/>
    </row>
    <row r="78" spans="1:42" s="157" customFormat="1" ht="11.25" customHeight="1" x14ac:dyDescent="0.2">
      <c r="A78" s="241" t="s">
        <v>32</v>
      </c>
      <c r="B78" s="242" t="s">
        <v>32</v>
      </c>
      <c r="C78" s="243" t="s">
        <v>41</v>
      </c>
      <c r="D78" s="368" t="s">
        <v>110</v>
      </c>
      <c r="E78" s="366">
        <v>1</v>
      </c>
      <c r="F78" s="367" t="s">
        <v>72</v>
      </c>
      <c r="G78" s="4"/>
      <c r="H78" s="2"/>
      <c r="I78" s="50">
        <f t="shared" si="0"/>
        <v>0</v>
      </c>
      <c r="J78" s="51">
        <f t="shared" si="1"/>
        <v>0</v>
      </c>
      <c r="K78" s="669"/>
      <c r="L78" s="669"/>
      <c r="M78" s="669"/>
      <c r="N78" s="669"/>
      <c r="O78" s="669"/>
      <c r="P78" s="669"/>
      <c r="Q78" s="669"/>
      <c r="R78" s="669"/>
      <c r="S78" s="669"/>
      <c r="T78" s="669"/>
      <c r="U78" s="669"/>
      <c r="V78" s="669"/>
      <c r="W78" s="669"/>
      <c r="X78" s="669"/>
      <c r="Y78" s="669"/>
      <c r="Z78" s="669"/>
      <c r="AA78" s="669"/>
      <c r="AB78" s="669"/>
      <c r="AC78" s="669"/>
      <c r="AD78" s="669"/>
    </row>
    <row r="79" spans="1:42" ht="11.25" customHeight="1" x14ac:dyDescent="0.2">
      <c r="A79" s="241" t="s">
        <v>32</v>
      </c>
      <c r="B79" s="242" t="s">
        <v>32</v>
      </c>
      <c r="C79" s="243" t="s">
        <v>42</v>
      </c>
      <c r="D79" s="368" t="s">
        <v>112</v>
      </c>
      <c r="E79" s="366">
        <v>1</v>
      </c>
      <c r="F79" s="367" t="s">
        <v>72</v>
      </c>
      <c r="G79" s="4"/>
      <c r="H79" s="2"/>
      <c r="I79" s="50">
        <f t="shared" si="0"/>
        <v>0</v>
      </c>
      <c r="J79" s="51">
        <f t="shared" si="1"/>
        <v>0</v>
      </c>
    </row>
    <row r="80" spans="1:42" ht="11.25" customHeight="1" x14ac:dyDescent="0.2">
      <c r="A80" s="241" t="s">
        <v>32</v>
      </c>
      <c r="B80" s="242" t="s">
        <v>32</v>
      </c>
      <c r="C80" s="243" t="s">
        <v>86</v>
      </c>
      <c r="D80" s="368" t="s">
        <v>167</v>
      </c>
      <c r="E80" s="366">
        <v>1</v>
      </c>
      <c r="F80" s="367" t="s">
        <v>72</v>
      </c>
      <c r="G80" s="4"/>
      <c r="H80" s="2"/>
      <c r="I80" s="50">
        <f t="shared" si="0"/>
        <v>0</v>
      </c>
      <c r="J80" s="51">
        <f t="shared" si="1"/>
        <v>0</v>
      </c>
    </row>
    <row r="81" spans="1:42" ht="22.5" x14ac:dyDescent="0.2">
      <c r="A81" s="241" t="s">
        <v>32</v>
      </c>
      <c r="B81" s="242" t="s">
        <v>32</v>
      </c>
      <c r="C81" s="243" t="s">
        <v>84</v>
      </c>
      <c r="D81" s="368" t="s">
        <v>955</v>
      </c>
      <c r="E81" s="366">
        <v>1</v>
      </c>
      <c r="F81" s="367" t="s">
        <v>20</v>
      </c>
      <c r="G81" s="4"/>
      <c r="H81" s="2"/>
      <c r="I81" s="50">
        <f t="shared" si="0"/>
        <v>0</v>
      </c>
      <c r="J81" s="51">
        <f t="shared" si="1"/>
        <v>0</v>
      </c>
    </row>
    <row r="82" spans="1:42" ht="11.25" customHeight="1" x14ac:dyDescent="0.2">
      <c r="A82" s="241" t="s">
        <v>32</v>
      </c>
      <c r="B82" s="242" t="s">
        <v>32</v>
      </c>
      <c r="C82" s="243" t="s">
        <v>87</v>
      </c>
      <c r="D82" s="368" t="s">
        <v>953</v>
      </c>
      <c r="E82" s="366">
        <v>11.1</v>
      </c>
      <c r="F82" s="367" t="s">
        <v>18</v>
      </c>
      <c r="G82" s="4"/>
      <c r="H82" s="2"/>
      <c r="I82" s="50">
        <f t="shared" si="0"/>
        <v>0</v>
      </c>
      <c r="J82" s="51">
        <f t="shared" si="1"/>
        <v>0</v>
      </c>
    </row>
    <row r="83" spans="1:42" ht="22.5" x14ac:dyDescent="0.2">
      <c r="A83" s="241" t="s">
        <v>32</v>
      </c>
      <c r="B83" s="242" t="s">
        <v>32</v>
      </c>
      <c r="C83" s="243" t="s">
        <v>88</v>
      </c>
      <c r="D83" s="368" t="s">
        <v>954</v>
      </c>
      <c r="E83" s="366">
        <v>17.399999999999999</v>
      </c>
      <c r="F83" s="367" t="s">
        <v>18</v>
      </c>
      <c r="G83" s="4"/>
      <c r="H83" s="2"/>
      <c r="I83" s="50">
        <f t="shared" si="0"/>
        <v>0</v>
      </c>
      <c r="J83" s="51">
        <f t="shared" si="1"/>
        <v>0</v>
      </c>
    </row>
    <row r="84" spans="1:42" ht="11.25" customHeight="1" x14ac:dyDescent="0.2">
      <c r="A84" s="241" t="s">
        <v>32</v>
      </c>
      <c r="B84" s="242" t="s">
        <v>32</v>
      </c>
      <c r="C84" s="243" t="s">
        <v>5</v>
      </c>
      <c r="D84" s="351" t="s">
        <v>1175</v>
      </c>
      <c r="E84" s="366">
        <v>1</v>
      </c>
      <c r="F84" s="367" t="s">
        <v>20</v>
      </c>
      <c r="G84" s="4"/>
      <c r="H84" s="2"/>
      <c r="I84" s="50">
        <f t="shared" si="0"/>
        <v>0</v>
      </c>
      <c r="J84" s="51">
        <f t="shared" si="1"/>
        <v>0</v>
      </c>
    </row>
    <row r="85" spans="1:42" ht="11.25" customHeight="1" x14ac:dyDescent="0.2">
      <c r="A85" s="241" t="s">
        <v>32</v>
      </c>
      <c r="B85" s="242" t="s">
        <v>32</v>
      </c>
      <c r="C85" s="243" t="s">
        <v>6</v>
      </c>
      <c r="D85" s="368" t="s">
        <v>111</v>
      </c>
      <c r="E85" s="366">
        <v>2398</v>
      </c>
      <c r="F85" s="367" t="s">
        <v>18</v>
      </c>
      <c r="G85" s="4"/>
      <c r="H85" s="2"/>
      <c r="I85" s="50">
        <f t="shared" si="0"/>
        <v>0</v>
      </c>
      <c r="J85" s="51">
        <f t="shared" si="1"/>
        <v>0</v>
      </c>
    </row>
    <row r="86" spans="1:42" ht="22.5" customHeight="1" thickBot="1" x14ac:dyDescent="0.25">
      <c r="A86" s="241" t="s">
        <v>32</v>
      </c>
      <c r="B86" s="242" t="s">
        <v>32</v>
      </c>
      <c r="C86" s="243" t="s">
        <v>99</v>
      </c>
      <c r="D86" s="368" t="s">
        <v>131</v>
      </c>
      <c r="E86" s="366">
        <v>2398</v>
      </c>
      <c r="F86" s="367" t="s">
        <v>18</v>
      </c>
      <c r="G86" s="4"/>
      <c r="H86" s="2"/>
      <c r="I86" s="50">
        <f t="shared" si="0"/>
        <v>0</v>
      </c>
      <c r="J86" s="51">
        <f t="shared" si="1"/>
        <v>0</v>
      </c>
    </row>
    <row r="87" spans="1:42" s="7" customFormat="1" ht="22.5" customHeight="1" x14ac:dyDescent="0.2">
      <c r="A87" s="241" t="s">
        <v>32</v>
      </c>
      <c r="B87" s="242" t="s">
        <v>32</v>
      </c>
      <c r="C87" s="243" t="s">
        <v>164</v>
      </c>
      <c r="D87" s="351" t="s">
        <v>104</v>
      </c>
      <c r="E87" s="64">
        <v>1</v>
      </c>
      <c r="F87" s="350" t="s">
        <v>1255</v>
      </c>
      <c r="G87" s="59"/>
      <c r="H87" s="50"/>
      <c r="I87" s="50">
        <f t="shared" ref="I87" si="2">G87+H87</f>
        <v>0</v>
      </c>
      <c r="J87" s="51">
        <f t="shared" ref="J87" si="3">E87*I87</f>
        <v>0</v>
      </c>
      <c r="K87" s="568"/>
      <c r="L87" s="568"/>
      <c r="M87" s="568"/>
      <c r="N87" s="568"/>
      <c r="O87" s="568"/>
      <c r="P87" s="568"/>
      <c r="Q87" s="568"/>
      <c r="R87" s="568"/>
      <c r="S87" s="568"/>
      <c r="T87" s="568"/>
      <c r="U87" s="568"/>
      <c r="V87" s="568"/>
      <c r="W87" s="568"/>
      <c r="X87" s="568"/>
      <c r="Y87" s="568"/>
      <c r="Z87" s="568"/>
      <c r="AA87" s="568"/>
      <c r="AB87" s="568"/>
      <c r="AC87" s="568"/>
      <c r="AD87" s="568"/>
      <c r="AE87" s="1"/>
      <c r="AF87" s="1"/>
      <c r="AG87" s="1"/>
      <c r="AH87" s="1"/>
      <c r="AI87" s="1"/>
      <c r="AJ87" s="1"/>
      <c r="AK87" s="1"/>
      <c r="AL87" s="1"/>
      <c r="AM87" s="1"/>
      <c r="AN87" s="1"/>
      <c r="AO87" s="1"/>
      <c r="AP87" s="1"/>
    </row>
    <row r="88" spans="1:42" s="19" customFormat="1" ht="180.75" thickBot="1" x14ac:dyDescent="0.25">
      <c r="A88" s="792" t="s">
        <v>74</v>
      </c>
      <c r="B88" s="793"/>
      <c r="C88" s="793"/>
      <c r="D88" s="370" t="s">
        <v>1345</v>
      </c>
      <c r="E88" s="366"/>
      <c r="F88" s="367"/>
      <c r="G88" s="4"/>
      <c r="H88" s="2"/>
      <c r="I88" s="2"/>
      <c r="J88" s="3"/>
      <c r="K88" s="568"/>
      <c r="L88" s="568"/>
      <c r="M88" s="568"/>
      <c r="N88" s="568"/>
      <c r="O88" s="568"/>
      <c r="P88" s="568"/>
      <c r="Q88" s="568"/>
      <c r="R88" s="568"/>
      <c r="S88" s="568"/>
      <c r="T88" s="568"/>
      <c r="U88" s="568"/>
      <c r="V88" s="568"/>
      <c r="W88" s="568"/>
      <c r="X88" s="568"/>
      <c r="Y88" s="568"/>
      <c r="Z88" s="568"/>
      <c r="AA88" s="568"/>
      <c r="AB88" s="568"/>
      <c r="AC88" s="568"/>
      <c r="AD88" s="568"/>
      <c r="AE88" s="1"/>
      <c r="AF88" s="1"/>
      <c r="AG88" s="1"/>
      <c r="AH88" s="1"/>
      <c r="AI88" s="1"/>
      <c r="AJ88" s="1"/>
      <c r="AK88" s="1"/>
      <c r="AL88" s="1"/>
      <c r="AM88" s="1"/>
      <c r="AN88" s="1"/>
      <c r="AO88" s="1"/>
      <c r="AP88" s="1"/>
    </row>
    <row r="89" spans="1:42" ht="13.5" customHeight="1" x14ac:dyDescent="0.2">
      <c r="A89" s="237"/>
      <c r="B89" s="238"/>
      <c r="C89" s="238"/>
      <c r="D89" s="357"/>
      <c r="E89" s="358"/>
      <c r="F89" s="359"/>
      <c r="G89" s="13"/>
      <c r="H89" s="14"/>
      <c r="I89" s="14"/>
      <c r="J89" s="15"/>
    </row>
    <row r="90" spans="1:42" s="28" customFormat="1" ht="15" x14ac:dyDescent="0.25">
      <c r="A90" s="769" t="s">
        <v>22</v>
      </c>
      <c r="B90" s="770"/>
      <c r="C90" s="770"/>
      <c r="D90" s="337" t="s">
        <v>115</v>
      </c>
      <c r="E90" s="366"/>
      <c r="F90" s="371"/>
      <c r="G90" s="25"/>
      <c r="H90" s="26"/>
      <c r="I90" s="26"/>
      <c r="J90" s="115">
        <f>SUM(J70:J87)</f>
        <v>0</v>
      </c>
      <c r="K90" s="670"/>
      <c r="L90" s="670"/>
      <c r="M90" s="670"/>
      <c r="N90" s="670"/>
      <c r="O90" s="670"/>
      <c r="P90" s="670"/>
      <c r="Q90" s="670"/>
      <c r="R90" s="670"/>
      <c r="S90" s="670"/>
      <c r="T90" s="670"/>
      <c r="U90" s="670"/>
      <c r="V90" s="670"/>
      <c r="W90" s="670"/>
      <c r="X90" s="670"/>
      <c r="Y90" s="670"/>
      <c r="Z90" s="670"/>
      <c r="AA90" s="670"/>
      <c r="AB90" s="670"/>
      <c r="AC90" s="670"/>
      <c r="AD90" s="670"/>
    </row>
    <row r="91" spans="1:42" ht="13.5" customHeight="1" thickBot="1" x14ac:dyDescent="0.25">
      <c r="A91" s="245"/>
      <c r="B91" s="246"/>
      <c r="C91" s="246"/>
      <c r="D91" s="362"/>
      <c r="E91" s="363"/>
      <c r="F91" s="364"/>
      <c r="G91" s="16"/>
      <c r="H91" s="17"/>
      <c r="I91" s="17"/>
      <c r="J91" s="18"/>
    </row>
    <row r="92" spans="1:42" s="7" customFormat="1" ht="13.5" customHeight="1" x14ac:dyDescent="0.2">
      <c r="A92" s="247"/>
      <c r="B92" s="248"/>
      <c r="C92" s="248"/>
      <c r="D92" s="372"/>
      <c r="E92" s="373"/>
      <c r="F92" s="374"/>
      <c r="G92" s="74"/>
      <c r="H92" s="75"/>
      <c r="I92" s="76"/>
      <c r="J92" s="77"/>
      <c r="K92" s="568"/>
      <c r="L92" s="568"/>
      <c r="M92" s="568"/>
      <c r="N92" s="568"/>
      <c r="O92" s="568"/>
      <c r="P92" s="568"/>
      <c r="Q92" s="568"/>
      <c r="R92" s="568"/>
      <c r="S92" s="568"/>
      <c r="T92" s="568"/>
      <c r="U92" s="568"/>
      <c r="V92" s="568"/>
      <c r="W92" s="568"/>
      <c r="X92" s="568"/>
      <c r="Y92" s="568"/>
      <c r="Z92" s="568"/>
      <c r="AA92" s="568"/>
      <c r="AB92" s="568"/>
      <c r="AC92" s="568"/>
      <c r="AD92" s="568"/>
      <c r="AE92" s="1"/>
      <c r="AF92" s="1"/>
      <c r="AG92" s="1"/>
      <c r="AH92" s="1"/>
      <c r="AI92" s="1"/>
      <c r="AJ92" s="1"/>
      <c r="AK92" s="1"/>
      <c r="AL92" s="1"/>
      <c r="AM92" s="1"/>
      <c r="AN92" s="1"/>
      <c r="AO92" s="1"/>
      <c r="AP92" s="1"/>
    </row>
    <row r="93" spans="1:42" ht="30" x14ac:dyDescent="0.25">
      <c r="A93" s="790" t="s">
        <v>23</v>
      </c>
      <c r="B93" s="791"/>
      <c r="C93" s="791"/>
      <c r="D93" s="375" t="s">
        <v>180</v>
      </c>
      <c r="E93" s="376"/>
      <c r="F93" s="377"/>
      <c r="G93" s="78"/>
      <c r="H93" s="87"/>
      <c r="I93" s="88"/>
      <c r="J93" s="79"/>
    </row>
    <row r="94" spans="1:42" ht="13.5" customHeight="1" thickBot="1" x14ac:dyDescent="0.25">
      <c r="B94" s="250"/>
      <c r="C94" s="250"/>
      <c r="D94" s="260"/>
      <c r="E94" s="378"/>
      <c r="F94" s="379"/>
      <c r="G94" s="80"/>
      <c r="H94" s="81"/>
      <c r="I94" s="82"/>
      <c r="J94" s="83"/>
    </row>
    <row r="95" spans="1:42" ht="67.5" x14ac:dyDescent="0.2">
      <c r="A95" s="251" t="s">
        <v>43</v>
      </c>
      <c r="B95" s="252" t="s">
        <v>32</v>
      </c>
      <c r="C95" s="252" t="s">
        <v>33</v>
      </c>
      <c r="D95" s="357" t="s">
        <v>1320</v>
      </c>
      <c r="E95" s="334">
        <v>18748</v>
      </c>
      <c r="F95" s="380" t="s">
        <v>18</v>
      </c>
      <c r="G95" s="89"/>
      <c r="H95" s="90"/>
      <c r="I95" s="50">
        <f>G95+H95</f>
        <v>0</v>
      </c>
      <c r="J95" s="51">
        <f>E95*I95</f>
        <v>0</v>
      </c>
    </row>
    <row r="96" spans="1:42" ht="11.25" customHeight="1" x14ac:dyDescent="0.2">
      <c r="A96" s="241" t="s">
        <v>43</v>
      </c>
      <c r="B96" s="244" t="s">
        <v>32</v>
      </c>
      <c r="C96" s="244" t="s">
        <v>34</v>
      </c>
      <c r="D96" s="331" t="s">
        <v>1339</v>
      </c>
      <c r="E96" s="334">
        <v>18748</v>
      </c>
      <c r="F96" s="367" t="s">
        <v>18</v>
      </c>
      <c r="G96" s="4"/>
      <c r="H96" s="2"/>
      <c r="I96" s="50">
        <f>G96+H96</f>
        <v>0</v>
      </c>
      <c r="J96" s="51">
        <f>E96*I96</f>
        <v>0</v>
      </c>
    </row>
    <row r="97" spans="1:42" ht="33.75" x14ac:dyDescent="0.2">
      <c r="A97" s="241" t="s">
        <v>43</v>
      </c>
      <c r="B97" s="244" t="s">
        <v>32</v>
      </c>
      <c r="C97" s="244" t="s">
        <v>35</v>
      </c>
      <c r="D97" s="351" t="s">
        <v>1329</v>
      </c>
      <c r="E97" s="334">
        <v>18748</v>
      </c>
      <c r="F97" s="350" t="s">
        <v>18</v>
      </c>
      <c r="G97" s="49"/>
      <c r="H97" s="50"/>
      <c r="I97" s="50">
        <f t="shared" ref="I97:I117" si="4">G97+H97</f>
        <v>0</v>
      </c>
      <c r="J97" s="51">
        <f t="shared" ref="J97:J117" si="5">E97*I97</f>
        <v>0</v>
      </c>
    </row>
    <row r="98" spans="1:42" ht="56.25" x14ac:dyDescent="0.2">
      <c r="A98" s="241" t="s">
        <v>43</v>
      </c>
      <c r="B98" s="244" t="s">
        <v>32</v>
      </c>
      <c r="C98" s="244" t="s">
        <v>36</v>
      </c>
      <c r="D98" s="329" t="s">
        <v>1298</v>
      </c>
      <c r="E98" s="334">
        <v>8449</v>
      </c>
      <c r="F98" s="367" t="s">
        <v>18</v>
      </c>
      <c r="G98" s="84"/>
      <c r="H98" s="91"/>
      <c r="I98" s="50">
        <f t="shared" si="4"/>
        <v>0</v>
      </c>
      <c r="J98" s="51">
        <f t="shared" si="5"/>
        <v>0</v>
      </c>
    </row>
    <row r="99" spans="1:42" ht="11.25" customHeight="1" x14ac:dyDescent="0.2">
      <c r="A99" s="241" t="s">
        <v>43</v>
      </c>
      <c r="B99" s="244" t="s">
        <v>32</v>
      </c>
      <c r="C99" s="244" t="s">
        <v>37</v>
      </c>
      <c r="D99" s="329" t="s">
        <v>117</v>
      </c>
      <c r="E99" s="334">
        <v>8449</v>
      </c>
      <c r="F99" s="367" t="s">
        <v>18</v>
      </c>
      <c r="G99" s="84"/>
      <c r="H99" s="91"/>
      <c r="I99" s="50">
        <f t="shared" si="4"/>
        <v>0</v>
      </c>
      <c r="J99" s="51">
        <f t="shared" si="5"/>
        <v>0</v>
      </c>
    </row>
    <row r="100" spans="1:42" ht="11.25" customHeight="1" x14ac:dyDescent="0.2">
      <c r="A100" s="241" t="s">
        <v>43</v>
      </c>
      <c r="B100" s="244" t="s">
        <v>32</v>
      </c>
      <c r="C100" s="244" t="s">
        <v>38</v>
      </c>
      <c r="D100" s="329" t="s">
        <v>1340</v>
      </c>
      <c r="E100" s="334">
        <v>8449</v>
      </c>
      <c r="F100" s="367" t="s">
        <v>18</v>
      </c>
      <c r="G100" s="84"/>
      <c r="H100" s="91"/>
      <c r="I100" s="50">
        <f t="shared" si="4"/>
        <v>0</v>
      </c>
      <c r="J100" s="51">
        <f t="shared" si="5"/>
        <v>0</v>
      </c>
    </row>
    <row r="101" spans="1:42" s="19" customFormat="1" ht="157.5" customHeight="1" thickBot="1" x14ac:dyDescent="0.25">
      <c r="A101" s="241" t="s">
        <v>43</v>
      </c>
      <c r="B101" s="244" t="s">
        <v>32</v>
      </c>
      <c r="C101" s="244" t="s">
        <v>39</v>
      </c>
      <c r="D101" s="351" t="s">
        <v>1322</v>
      </c>
      <c r="E101" s="334">
        <v>20716</v>
      </c>
      <c r="F101" s="367" t="s">
        <v>18</v>
      </c>
      <c r="G101" s="84"/>
      <c r="H101" s="91"/>
      <c r="I101" s="50">
        <f t="shared" si="4"/>
        <v>0</v>
      </c>
      <c r="J101" s="51">
        <f t="shared" si="5"/>
        <v>0</v>
      </c>
      <c r="K101" s="568"/>
      <c r="L101" s="568"/>
      <c r="M101" s="568"/>
      <c r="N101" s="568"/>
      <c r="O101" s="568"/>
      <c r="P101" s="568"/>
      <c r="Q101" s="568"/>
      <c r="R101" s="568"/>
      <c r="S101" s="568"/>
      <c r="T101" s="568"/>
      <c r="U101" s="568"/>
      <c r="V101" s="568"/>
      <c r="W101" s="568"/>
      <c r="X101" s="568"/>
      <c r="Y101" s="568"/>
      <c r="Z101" s="568"/>
      <c r="AA101" s="568"/>
      <c r="AB101" s="568"/>
      <c r="AC101" s="568"/>
      <c r="AD101" s="568"/>
      <c r="AE101" s="1"/>
      <c r="AF101" s="1"/>
      <c r="AG101" s="1"/>
      <c r="AH101" s="1"/>
      <c r="AI101" s="1"/>
      <c r="AJ101" s="1"/>
      <c r="AK101" s="1"/>
      <c r="AL101" s="1"/>
      <c r="AM101" s="1"/>
      <c r="AN101" s="1"/>
      <c r="AO101" s="1"/>
      <c r="AP101" s="1"/>
    </row>
    <row r="102" spans="1:42" s="7" customFormat="1" ht="33.75" customHeight="1" thickBot="1" x14ac:dyDescent="0.25">
      <c r="A102" s="241" t="s">
        <v>43</v>
      </c>
      <c r="B102" s="244" t="s">
        <v>32</v>
      </c>
      <c r="C102" s="244" t="s">
        <v>40</v>
      </c>
      <c r="D102" s="331" t="s">
        <v>288</v>
      </c>
      <c r="E102" s="334">
        <v>20716</v>
      </c>
      <c r="F102" s="367" t="s">
        <v>18</v>
      </c>
      <c r="G102" s="84"/>
      <c r="H102" s="91"/>
      <c r="I102" s="50">
        <f t="shared" si="4"/>
        <v>0</v>
      </c>
      <c r="J102" s="51">
        <f t="shared" si="5"/>
        <v>0</v>
      </c>
      <c r="K102" s="568"/>
      <c r="L102" s="568"/>
      <c r="M102" s="568"/>
      <c r="N102" s="568"/>
      <c r="O102" s="568"/>
      <c r="P102" s="568"/>
      <c r="Q102" s="568"/>
      <c r="R102" s="568"/>
      <c r="S102" s="568"/>
      <c r="T102" s="568"/>
      <c r="U102" s="568"/>
      <c r="V102" s="568"/>
      <c r="W102" s="568"/>
      <c r="X102" s="568"/>
      <c r="Y102" s="568"/>
      <c r="Z102" s="568"/>
      <c r="AA102" s="568"/>
      <c r="AB102" s="568"/>
      <c r="AC102" s="568"/>
      <c r="AD102" s="568"/>
      <c r="AE102" s="1"/>
      <c r="AF102" s="1"/>
      <c r="AG102" s="1"/>
      <c r="AH102" s="1"/>
      <c r="AI102" s="1"/>
      <c r="AJ102" s="1"/>
      <c r="AK102" s="1"/>
      <c r="AL102" s="1"/>
      <c r="AM102" s="1"/>
      <c r="AN102" s="1"/>
      <c r="AO102" s="1"/>
      <c r="AP102" s="1"/>
    </row>
    <row r="103" spans="1:42" s="7" customFormat="1" ht="147" thickBot="1" x14ac:dyDescent="0.25">
      <c r="A103" s="241" t="s">
        <v>43</v>
      </c>
      <c r="B103" s="244" t="s">
        <v>32</v>
      </c>
      <c r="C103" s="244" t="s">
        <v>41</v>
      </c>
      <c r="D103" s="331" t="s">
        <v>1321</v>
      </c>
      <c r="E103" s="334">
        <v>22226</v>
      </c>
      <c r="F103" s="367" t="s">
        <v>18</v>
      </c>
      <c r="G103" s="84"/>
      <c r="H103" s="91"/>
      <c r="I103" s="50">
        <f t="shared" si="4"/>
        <v>0</v>
      </c>
      <c r="J103" s="51">
        <f t="shared" si="5"/>
        <v>0</v>
      </c>
      <c r="K103" s="568"/>
      <c r="L103" s="568"/>
      <c r="M103" s="568"/>
      <c r="N103" s="568"/>
      <c r="O103" s="568"/>
      <c r="P103" s="568"/>
      <c r="Q103" s="568"/>
      <c r="R103" s="568"/>
      <c r="S103" s="568"/>
      <c r="T103" s="568"/>
      <c r="U103" s="568"/>
      <c r="V103" s="568"/>
      <c r="W103" s="568"/>
      <c r="X103" s="568"/>
      <c r="Y103" s="568"/>
      <c r="Z103" s="568"/>
      <c r="AA103" s="568"/>
      <c r="AB103" s="568"/>
      <c r="AC103" s="568"/>
      <c r="AD103" s="568"/>
      <c r="AE103" s="1"/>
      <c r="AF103" s="1"/>
      <c r="AG103" s="1"/>
      <c r="AH103" s="1"/>
      <c r="AI103" s="1"/>
      <c r="AJ103" s="1"/>
      <c r="AK103" s="1"/>
      <c r="AL103" s="1"/>
      <c r="AM103" s="1"/>
      <c r="AN103" s="1"/>
      <c r="AO103" s="1"/>
      <c r="AP103" s="1"/>
    </row>
    <row r="104" spans="1:42" s="7" customFormat="1" ht="33.75" x14ac:dyDescent="0.2">
      <c r="A104" s="241" t="s">
        <v>43</v>
      </c>
      <c r="B104" s="244" t="s">
        <v>32</v>
      </c>
      <c r="C104" s="244" t="s">
        <v>42</v>
      </c>
      <c r="D104" s="351" t="s">
        <v>289</v>
      </c>
      <c r="E104" s="334">
        <v>22226</v>
      </c>
      <c r="F104" s="367" t="s">
        <v>18</v>
      </c>
      <c r="G104" s="84"/>
      <c r="H104" s="91"/>
      <c r="I104" s="50">
        <f t="shared" si="4"/>
        <v>0</v>
      </c>
      <c r="J104" s="51">
        <f t="shared" si="5"/>
        <v>0</v>
      </c>
      <c r="K104" s="568"/>
      <c r="L104" s="568"/>
      <c r="M104" s="568"/>
      <c r="N104" s="568"/>
      <c r="O104" s="568"/>
      <c r="P104" s="568"/>
      <c r="Q104" s="568"/>
      <c r="R104" s="568"/>
      <c r="S104" s="568"/>
      <c r="T104" s="568"/>
      <c r="U104" s="568"/>
      <c r="V104" s="568"/>
      <c r="W104" s="568"/>
      <c r="X104" s="568"/>
      <c r="Y104" s="568"/>
      <c r="Z104" s="568"/>
      <c r="AA104" s="568"/>
      <c r="AB104" s="568"/>
      <c r="AC104" s="568"/>
      <c r="AD104" s="568"/>
      <c r="AE104" s="1"/>
      <c r="AF104" s="1"/>
      <c r="AG104" s="1"/>
      <c r="AH104" s="1"/>
      <c r="AI104" s="1"/>
      <c r="AJ104" s="1"/>
      <c r="AK104" s="1"/>
      <c r="AL104" s="1"/>
      <c r="AM104" s="1"/>
      <c r="AN104" s="1"/>
      <c r="AO104" s="1"/>
      <c r="AP104" s="1"/>
    </row>
    <row r="105" spans="1:42" ht="101.25" x14ac:dyDescent="0.2">
      <c r="A105" s="241" t="s">
        <v>43</v>
      </c>
      <c r="B105" s="244" t="s">
        <v>32</v>
      </c>
      <c r="C105" s="244" t="s">
        <v>86</v>
      </c>
      <c r="D105" s="329" t="s">
        <v>1341</v>
      </c>
      <c r="E105" s="334">
        <v>18740</v>
      </c>
      <c r="F105" s="367" t="s">
        <v>18</v>
      </c>
      <c r="G105" s="84"/>
      <c r="H105" s="91"/>
      <c r="I105" s="50">
        <f t="shared" si="4"/>
        <v>0</v>
      </c>
      <c r="J105" s="51">
        <f t="shared" si="5"/>
        <v>0</v>
      </c>
    </row>
    <row r="106" spans="1:42" ht="11.25" x14ac:dyDescent="0.2">
      <c r="A106" s="241" t="s">
        <v>43</v>
      </c>
      <c r="B106" s="244" t="s">
        <v>32</v>
      </c>
      <c r="C106" s="244" t="s">
        <v>84</v>
      </c>
      <c r="D106" s="329" t="s">
        <v>162</v>
      </c>
      <c r="E106" s="334">
        <v>18740</v>
      </c>
      <c r="F106" s="367" t="s">
        <v>18</v>
      </c>
      <c r="G106" s="84"/>
      <c r="H106" s="91"/>
      <c r="I106" s="50">
        <f t="shared" si="4"/>
        <v>0</v>
      </c>
      <c r="J106" s="51">
        <f t="shared" si="5"/>
        <v>0</v>
      </c>
    </row>
    <row r="107" spans="1:42" ht="22.5" x14ac:dyDescent="0.2">
      <c r="A107" s="241" t="s">
        <v>43</v>
      </c>
      <c r="B107" s="244" t="s">
        <v>32</v>
      </c>
      <c r="C107" s="244" t="s">
        <v>87</v>
      </c>
      <c r="D107" s="351" t="s">
        <v>163</v>
      </c>
      <c r="E107" s="334">
        <v>18740</v>
      </c>
      <c r="F107" s="367" t="s">
        <v>18</v>
      </c>
      <c r="G107" s="84"/>
      <c r="H107" s="91"/>
      <c r="I107" s="50">
        <f t="shared" si="4"/>
        <v>0</v>
      </c>
      <c r="J107" s="51">
        <f t="shared" si="5"/>
        <v>0</v>
      </c>
    </row>
    <row r="108" spans="1:42" ht="33.75" x14ac:dyDescent="0.2">
      <c r="A108" s="241" t="s">
        <v>43</v>
      </c>
      <c r="B108" s="244" t="s">
        <v>32</v>
      </c>
      <c r="C108" s="244" t="s">
        <v>88</v>
      </c>
      <c r="D108" s="331" t="s">
        <v>1330</v>
      </c>
      <c r="E108" s="334">
        <v>18740</v>
      </c>
      <c r="F108" s="381" t="s">
        <v>18</v>
      </c>
      <c r="G108" s="84"/>
      <c r="H108" s="91"/>
      <c r="I108" s="50">
        <f t="shared" si="4"/>
        <v>0</v>
      </c>
      <c r="J108" s="51">
        <f t="shared" si="5"/>
        <v>0</v>
      </c>
    </row>
    <row r="109" spans="1:42" s="5" customFormat="1" ht="22.5" customHeight="1" x14ac:dyDescent="0.2">
      <c r="A109" s="241" t="s">
        <v>43</v>
      </c>
      <c r="B109" s="264" t="s">
        <v>32</v>
      </c>
      <c r="C109" s="244" t="s">
        <v>5</v>
      </c>
      <c r="D109" s="351" t="s">
        <v>960</v>
      </c>
      <c r="E109" s="64">
        <v>25101</v>
      </c>
      <c r="F109" s="344" t="s">
        <v>18</v>
      </c>
      <c r="G109" s="50"/>
      <c r="H109" s="461"/>
      <c r="I109" s="142">
        <f t="shared" ref="I109:I112" si="6">H109+G109</f>
        <v>0</v>
      </c>
      <c r="J109" s="207">
        <f t="shared" ref="J109:J112" si="7">I109*E109</f>
        <v>0</v>
      </c>
    </row>
    <row r="110" spans="1:42" s="5" customFormat="1" ht="11.25" customHeight="1" x14ac:dyDescent="0.2">
      <c r="A110" s="241" t="s">
        <v>43</v>
      </c>
      <c r="B110" s="264" t="s">
        <v>32</v>
      </c>
      <c r="C110" s="244" t="s">
        <v>6</v>
      </c>
      <c r="D110" s="351" t="s">
        <v>162</v>
      </c>
      <c r="E110" s="64">
        <v>25101</v>
      </c>
      <c r="F110" s="344" t="s">
        <v>18</v>
      </c>
      <c r="G110" s="50"/>
      <c r="H110" s="461"/>
      <c r="I110" s="142">
        <f t="shared" si="6"/>
        <v>0</v>
      </c>
      <c r="J110" s="207">
        <f t="shared" si="7"/>
        <v>0</v>
      </c>
    </row>
    <row r="111" spans="1:42" s="5" customFormat="1" ht="11.25" customHeight="1" x14ac:dyDescent="0.2">
      <c r="A111" s="241" t="s">
        <v>43</v>
      </c>
      <c r="B111" s="264" t="s">
        <v>32</v>
      </c>
      <c r="C111" s="244" t="s">
        <v>99</v>
      </c>
      <c r="D111" s="351" t="s">
        <v>1324</v>
      </c>
      <c r="E111" s="64">
        <v>25101</v>
      </c>
      <c r="F111" s="344" t="s">
        <v>18</v>
      </c>
      <c r="G111" s="50"/>
      <c r="H111" s="461"/>
      <c r="I111" s="142">
        <f t="shared" si="6"/>
        <v>0</v>
      </c>
      <c r="J111" s="207">
        <f t="shared" si="7"/>
        <v>0</v>
      </c>
    </row>
    <row r="112" spans="1:42" s="5" customFormat="1" ht="11.25" customHeight="1" x14ac:dyDescent="0.2">
      <c r="A112" s="241" t="s">
        <v>43</v>
      </c>
      <c r="B112" s="264" t="s">
        <v>32</v>
      </c>
      <c r="C112" s="244" t="s">
        <v>164</v>
      </c>
      <c r="D112" s="351" t="s">
        <v>961</v>
      </c>
      <c r="E112" s="64">
        <v>25101</v>
      </c>
      <c r="F112" s="344" t="s">
        <v>18</v>
      </c>
      <c r="G112" s="50"/>
      <c r="H112" s="461"/>
      <c r="I112" s="142">
        <f t="shared" si="6"/>
        <v>0</v>
      </c>
      <c r="J112" s="207">
        <f t="shared" si="7"/>
        <v>0</v>
      </c>
    </row>
    <row r="113" spans="1:42" s="166" customFormat="1" ht="11.25" x14ac:dyDescent="0.2">
      <c r="A113" s="241" t="s">
        <v>43</v>
      </c>
      <c r="B113" s="244" t="s">
        <v>32</v>
      </c>
      <c r="C113" s="244" t="s">
        <v>170</v>
      </c>
      <c r="D113" s="369" t="s">
        <v>116</v>
      </c>
      <c r="E113" s="334">
        <v>60000</v>
      </c>
      <c r="F113" s="367" t="s">
        <v>19</v>
      </c>
      <c r="G113" s="84"/>
      <c r="H113" s="91"/>
      <c r="I113" s="50">
        <f t="shared" si="4"/>
        <v>0</v>
      </c>
      <c r="J113" s="51">
        <f t="shared" si="5"/>
        <v>0</v>
      </c>
      <c r="K113" s="668"/>
      <c r="L113" s="668"/>
      <c r="M113" s="668"/>
      <c r="N113" s="668"/>
      <c r="O113" s="668"/>
      <c r="P113" s="668"/>
      <c r="Q113" s="668"/>
      <c r="R113" s="668"/>
      <c r="S113" s="668"/>
      <c r="T113" s="668"/>
      <c r="U113" s="668"/>
      <c r="V113" s="668"/>
      <c r="W113" s="668"/>
      <c r="X113" s="668"/>
      <c r="Y113" s="668"/>
      <c r="Z113" s="668"/>
      <c r="AA113" s="668"/>
      <c r="AB113" s="668"/>
      <c r="AC113" s="668"/>
      <c r="AD113" s="668"/>
    </row>
    <row r="114" spans="1:42" s="19" customFormat="1" ht="22.5" customHeight="1" thickBot="1" x14ac:dyDescent="0.25">
      <c r="A114" s="241" t="s">
        <v>43</v>
      </c>
      <c r="B114" s="244" t="s">
        <v>32</v>
      </c>
      <c r="C114" s="244" t="s">
        <v>171</v>
      </c>
      <c r="D114" s="351" t="s">
        <v>161</v>
      </c>
      <c r="E114" s="334">
        <v>200</v>
      </c>
      <c r="F114" s="367" t="s">
        <v>20</v>
      </c>
      <c r="G114" s="84"/>
      <c r="H114" s="91"/>
      <c r="I114" s="50">
        <f t="shared" si="4"/>
        <v>0</v>
      </c>
      <c r="J114" s="51">
        <f t="shared" si="5"/>
        <v>0</v>
      </c>
      <c r="K114" s="568"/>
      <c r="L114" s="568"/>
      <c r="M114" s="568"/>
      <c r="N114" s="568"/>
      <c r="O114" s="568"/>
      <c r="P114" s="568"/>
      <c r="Q114" s="568"/>
      <c r="R114" s="568"/>
      <c r="S114" s="568"/>
      <c r="T114" s="568"/>
      <c r="U114" s="568"/>
      <c r="V114" s="568"/>
      <c r="W114" s="568"/>
      <c r="X114" s="568"/>
      <c r="Y114" s="568"/>
      <c r="Z114" s="568"/>
      <c r="AA114" s="568"/>
      <c r="AB114" s="568"/>
      <c r="AC114" s="568"/>
      <c r="AD114" s="568"/>
      <c r="AE114" s="1"/>
      <c r="AF114" s="1"/>
      <c r="AG114" s="1"/>
      <c r="AH114" s="1"/>
      <c r="AI114" s="1"/>
      <c r="AJ114" s="1"/>
      <c r="AK114" s="1"/>
      <c r="AL114" s="1"/>
      <c r="AM114" s="1"/>
      <c r="AN114" s="1"/>
      <c r="AO114" s="1"/>
      <c r="AP114" s="1"/>
    </row>
    <row r="115" spans="1:42" s="7" customFormat="1" ht="33.75" customHeight="1" thickBot="1" x14ac:dyDescent="0.25">
      <c r="A115" s="241" t="s">
        <v>43</v>
      </c>
      <c r="B115" s="244" t="s">
        <v>32</v>
      </c>
      <c r="C115" s="244" t="s">
        <v>172</v>
      </c>
      <c r="D115" s="331" t="s">
        <v>179</v>
      </c>
      <c r="E115" s="334">
        <v>15000</v>
      </c>
      <c r="F115" s="367" t="s">
        <v>18</v>
      </c>
      <c r="G115" s="84"/>
      <c r="H115" s="91"/>
      <c r="I115" s="50">
        <f t="shared" si="4"/>
        <v>0</v>
      </c>
      <c r="J115" s="51">
        <f t="shared" si="5"/>
        <v>0</v>
      </c>
      <c r="K115" s="568"/>
      <c r="L115" s="568"/>
      <c r="M115" s="568"/>
      <c r="N115" s="568"/>
      <c r="O115" s="568"/>
      <c r="P115" s="568"/>
      <c r="Q115" s="568"/>
      <c r="R115" s="568"/>
      <c r="S115" s="568"/>
      <c r="T115" s="568"/>
      <c r="U115" s="568"/>
      <c r="V115" s="568"/>
      <c r="W115" s="568"/>
      <c r="X115" s="568"/>
      <c r="Y115" s="568"/>
      <c r="Z115" s="568"/>
      <c r="AA115" s="568"/>
      <c r="AB115" s="568"/>
      <c r="AC115" s="568"/>
      <c r="AD115" s="568"/>
      <c r="AE115" s="1"/>
      <c r="AF115" s="1"/>
      <c r="AG115" s="1"/>
      <c r="AH115" s="1"/>
      <c r="AI115" s="1"/>
      <c r="AJ115" s="1"/>
      <c r="AK115" s="1"/>
      <c r="AL115" s="1"/>
      <c r="AM115" s="1"/>
      <c r="AN115" s="1"/>
      <c r="AO115" s="1"/>
      <c r="AP115" s="1"/>
    </row>
    <row r="116" spans="1:42" s="7" customFormat="1" ht="11.25" x14ac:dyDescent="0.2">
      <c r="A116" s="241" t="s">
        <v>43</v>
      </c>
      <c r="B116" s="244" t="s">
        <v>32</v>
      </c>
      <c r="C116" s="244" t="s">
        <v>168</v>
      </c>
      <c r="D116" s="331" t="s">
        <v>287</v>
      </c>
      <c r="E116" s="334">
        <v>1650</v>
      </c>
      <c r="F116" s="367" t="s">
        <v>19</v>
      </c>
      <c r="G116" s="84"/>
      <c r="H116" s="91"/>
      <c r="I116" s="50">
        <f t="shared" si="4"/>
        <v>0</v>
      </c>
      <c r="J116" s="51">
        <f t="shared" si="5"/>
        <v>0</v>
      </c>
      <c r="K116" s="568"/>
      <c r="L116" s="568"/>
      <c r="M116" s="568"/>
      <c r="N116" s="568"/>
      <c r="O116" s="568"/>
      <c r="P116" s="568"/>
      <c r="Q116" s="568"/>
      <c r="R116" s="568"/>
      <c r="S116" s="568"/>
      <c r="T116" s="568"/>
      <c r="U116" s="568"/>
      <c r="V116" s="568"/>
      <c r="W116" s="568"/>
      <c r="X116" s="568"/>
      <c r="Y116" s="568"/>
      <c r="Z116" s="568"/>
      <c r="AA116" s="568"/>
      <c r="AB116" s="568"/>
      <c r="AC116" s="568"/>
      <c r="AD116" s="568"/>
      <c r="AE116" s="1"/>
      <c r="AF116" s="1"/>
      <c r="AG116" s="1"/>
      <c r="AH116" s="1"/>
      <c r="AI116" s="1"/>
      <c r="AJ116" s="1"/>
      <c r="AK116" s="1"/>
      <c r="AL116" s="1"/>
      <c r="AM116" s="1"/>
      <c r="AN116" s="1"/>
      <c r="AO116" s="1"/>
      <c r="AP116" s="1"/>
    </row>
    <row r="117" spans="1:42" ht="135" x14ac:dyDescent="0.2">
      <c r="A117" s="241" t="s">
        <v>43</v>
      </c>
      <c r="B117" s="244" t="s">
        <v>32</v>
      </c>
      <c r="C117" s="244" t="s">
        <v>169</v>
      </c>
      <c r="D117" s="331" t="s">
        <v>1299</v>
      </c>
      <c r="E117" s="334">
        <v>52659</v>
      </c>
      <c r="F117" s="367" t="s">
        <v>19</v>
      </c>
      <c r="G117" s="84"/>
      <c r="H117" s="91"/>
      <c r="I117" s="50">
        <f t="shared" si="4"/>
        <v>0</v>
      </c>
      <c r="J117" s="51">
        <f t="shared" si="5"/>
        <v>0</v>
      </c>
    </row>
    <row r="118" spans="1:42" ht="237" thickBot="1" x14ac:dyDescent="0.25">
      <c r="A118" s="758" t="s">
        <v>74</v>
      </c>
      <c r="B118" s="759"/>
      <c r="C118" s="759"/>
      <c r="D118" s="331" t="s">
        <v>1354</v>
      </c>
      <c r="G118" s="84"/>
      <c r="H118" s="91"/>
      <c r="I118" s="50"/>
      <c r="J118" s="51"/>
    </row>
    <row r="119" spans="1:42" ht="192" thickBot="1" x14ac:dyDescent="0.25">
      <c r="A119" s="241"/>
      <c r="B119" s="244"/>
      <c r="C119" s="244"/>
      <c r="D119" s="331" t="s">
        <v>1355</v>
      </c>
      <c r="G119" s="84"/>
      <c r="H119" s="91"/>
      <c r="I119" s="50"/>
      <c r="J119" s="51"/>
    </row>
    <row r="120" spans="1:42" s="7" customFormat="1" ht="13.5" customHeight="1" x14ac:dyDescent="0.2">
      <c r="A120" s="237"/>
      <c r="B120" s="253"/>
      <c r="C120" s="253"/>
      <c r="D120" s="268"/>
      <c r="E120" s="383"/>
      <c r="F120" s="384"/>
      <c r="G120" s="114"/>
      <c r="H120" s="86"/>
      <c r="I120" s="76"/>
      <c r="J120" s="77"/>
      <c r="K120" s="568"/>
      <c r="L120" s="568"/>
      <c r="M120" s="568"/>
      <c r="N120" s="568"/>
      <c r="O120" s="568"/>
      <c r="P120" s="568"/>
      <c r="Q120" s="568"/>
      <c r="R120" s="568"/>
      <c r="S120" s="568"/>
      <c r="T120" s="568"/>
      <c r="U120" s="568"/>
      <c r="V120" s="568"/>
      <c r="W120" s="568"/>
      <c r="X120" s="568"/>
      <c r="Y120" s="568"/>
      <c r="Z120" s="568"/>
      <c r="AA120" s="568"/>
      <c r="AB120" s="568"/>
      <c r="AC120" s="568"/>
      <c r="AD120" s="568"/>
      <c r="AE120" s="1"/>
      <c r="AF120" s="1"/>
      <c r="AG120" s="1"/>
      <c r="AH120" s="1"/>
      <c r="AI120" s="1"/>
      <c r="AJ120" s="1"/>
      <c r="AK120" s="1"/>
      <c r="AL120" s="1"/>
      <c r="AM120" s="1"/>
      <c r="AN120" s="1"/>
      <c r="AO120" s="1"/>
      <c r="AP120" s="1"/>
    </row>
    <row r="121" spans="1:42" ht="30" x14ac:dyDescent="0.25">
      <c r="A121" s="790" t="s">
        <v>23</v>
      </c>
      <c r="B121" s="791"/>
      <c r="C121" s="791"/>
      <c r="D121" s="332" t="s">
        <v>216</v>
      </c>
      <c r="E121" s="376"/>
      <c r="F121" s="377"/>
      <c r="G121" s="78"/>
      <c r="H121" s="87"/>
      <c r="I121" s="88"/>
      <c r="J121" s="115">
        <f>SUM(J95:J117)</f>
        <v>0</v>
      </c>
    </row>
    <row r="122" spans="1:42" s="19" customFormat="1" ht="13.5" customHeight="1" thickBot="1" x14ac:dyDescent="0.25">
      <c r="A122" s="239"/>
      <c r="B122" s="240"/>
      <c r="C122" s="240"/>
      <c r="D122" s="260"/>
      <c r="E122" s="378"/>
      <c r="F122" s="379"/>
      <c r="G122" s="80"/>
      <c r="H122" s="81"/>
      <c r="I122" s="82"/>
      <c r="J122" s="83"/>
      <c r="K122" s="568"/>
      <c r="L122" s="568"/>
      <c r="M122" s="568"/>
      <c r="N122" s="568"/>
      <c r="O122" s="568"/>
      <c r="P122" s="568"/>
      <c r="Q122" s="568"/>
      <c r="R122" s="568"/>
      <c r="S122" s="568"/>
      <c r="T122" s="568"/>
      <c r="U122" s="568"/>
      <c r="V122" s="568"/>
      <c r="W122" s="568"/>
      <c r="X122" s="568"/>
      <c r="Y122" s="568"/>
      <c r="Z122" s="568"/>
      <c r="AA122" s="568"/>
      <c r="AB122" s="568"/>
      <c r="AC122" s="568"/>
      <c r="AD122" s="568"/>
      <c r="AE122" s="1"/>
      <c r="AF122" s="1"/>
      <c r="AG122" s="1"/>
      <c r="AH122" s="1"/>
      <c r="AI122" s="1"/>
      <c r="AJ122" s="1"/>
      <c r="AK122" s="1"/>
      <c r="AL122" s="1"/>
      <c r="AM122" s="1"/>
      <c r="AN122" s="1"/>
      <c r="AO122" s="1"/>
      <c r="AP122" s="1"/>
    </row>
    <row r="123" spans="1:42" s="8" customFormat="1" ht="13.5" customHeight="1" x14ac:dyDescent="0.2">
      <c r="A123" s="254"/>
      <c r="B123" s="255"/>
      <c r="C123" s="256"/>
      <c r="D123" s="372"/>
      <c r="E123" s="373"/>
      <c r="F123" s="374"/>
      <c r="G123" s="74"/>
      <c r="H123" s="75"/>
      <c r="I123" s="76"/>
      <c r="J123" s="77"/>
    </row>
    <row r="124" spans="1:42" ht="15" x14ac:dyDescent="0.25">
      <c r="A124" s="752" t="s">
        <v>24</v>
      </c>
      <c r="B124" s="753"/>
      <c r="C124" s="753"/>
      <c r="D124" s="385" t="s">
        <v>205</v>
      </c>
      <c r="E124" s="376"/>
      <c r="F124" s="377"/>
      <c r="G124" s="78"/>
      <c r="H124" s="87"/>
      <c r="I124" s="88"/>
      <c r="J124" s="79"/>
    </row>
    <row r="125" spans="1:42" ht="13.5" customHeight="1" thickBot="1" x14ac:dyDescent="0.25">
      <c r="A125" s="259"/>
      <c r="B125" s="260"/>
      <c r="C125" s="261"/>
      <c r="D125" s="260"/>
      <c r="E125" s="378"/>
      <c r="F125" s="379"/>
      <c r="G125" s="80"/>
      <c r="H125" s="81"/>
      <c r="I125" s="82"/>
      <c r="J125" s="83"/>
    </row>
    <row r="126" spans="1:42" s="5" customFormat="1" ht="12" x14ac:dyDescent="0.2">
      <c r="A126" s="262" t="s">
        <v>44</v>
      </c>
      <c r="B126" s="263" t="s">
        <v>32</v>
      </c>
      <c r="C126" s="263"/>
      <c r="D126" s="386" t="s">
        <v>4</v>
      </c>
      <c r="E126" s="387"/>
      <c r="F126" s="388"/>
      <c r="G126" s="146"/>
      <c r="H126" s="95"/>
      <c r="I126" s="96"/>
      <c r="J126" s="97"/>
    </row>
    <row r="127" spans="1:42" s="5" customFormat="1" ht="22.5" x14ac:dyDescent="0.2">
      <c r="A127" s="241" t="s">
        <v>44</v>
      </c>
      <c r="B127" s="264" t="s">
        <v>32</v>
      </c>
      <c r="C127" s="265" t="s">
        <v>33</v>
      </c>
      <c r="D127" s="329" t="s">
        <v>1207</v>
      </c>
      <c r="E127" s="334">
        <v>901</v>
      </c>
      <c r="F127" s="367" t="s">
        <v>18</v>
      </c>
      <c r="G127" s="98"/>
      <c r="H127" s="116"/>
      <c r="I127" s="50">
        <f>G127+H127</f>
        <v>0</v>
      </c>
      <c r="J127" s="51">
        <f>E127*I127</f>
        <v>0</v>
      </c>
    </row>
    <row r="128" spans="1:42" s="5" customFormat="1" ht="11.25" customHeight="1" x14ac:dyDescent="0.2">
      <c r="A128" s="241" t="s">
        <v>44</v>
      </c>
      <c r="B128" s="264" t="s">
        <v>32</v>
      </c>
      <c r="C128" s="265" t="s">
        <v>34</v>
      </c>
      <c r="D128" s="329" t="s">
        <v>956</v>
      </c>
      <c r="E128" s="334">
        <v>901</v>
      </c>
      <c r="F128" s="367" t="s">
        <v>18</v>
      </c>
      <c r="G128" s="98"/>
      <c r="H128" s="116"/>
      <c r="I128" s="50">
        <f t="shared" ref="I128:I151" si="8">G128+H128</f>
        <v>0</v>
      </c>
      <c r="J128" s="51">
        <f t="shared" ref="J128:J151" si="9">E128*I128</f>
        <v>0</v>
      </c>
    </row>
    <row r="129" spans="1:42" s="5" customFormat="1" ht="33.75" x14ac:dyDescent="0.2">
      <c r="A129" s="241" t="s">
        <v>44</v>
      </c>
      <c r="B129" s="264" t="s">
        <v>32</v>
      </c>
      <c r="C129" s="265" t="s">
        <v>35</v>
      </c>
      <c r="D129" s="329" t="s">
        <v>1208</v>
      </c>
      <c r="E129" s="334">
        <v>901</v>
      </c>
      <c r="F129" s="367" t="s">
        <v>18</v>
      </c>
      <c r="G129" s="98"/>
      <c r="H129" s="116"/>
      <c r="I129" s="50">
        <f t="shared" si="8"/>
        <v>0</v>
      </c>
      <c r="J129" s="51">
        <f t="shared" si="9"/>
        <v>0</v>
      </c>
    </row>
    <row r="130" spans="1:42" ht="45" x14ac:dyDescent="0.2">
      <c r="A130" s="241" t="s">
        <v>44</v>
      </c>
      <c r="B130" s="264" t="s">
        <v>32</v>
      </c>
      <c r="C130" s="265" t="s">
        <v>36</v>
      </c>
      <c r="D130" s="329" t="s">
        <v>1209</v>
      </c>
      <c r="E130" s="334">
        <v>5412</v>
      </c>
      <c r="F130" s="367" t="s">
        <v>18</v>
      </c>
      <c r="G130" s="84"/>
      <c r="H130" s="91"/>
      <c r="I130" s="50">
        <f t="shared" si="8"/>
        <v>0</v>
      </c>
      <c r="J130" s="51">
        <f t="shared" si="9"/>
        <v>0</v>
      </c>
    </row>
    <row r="131" spans="1:42" ht="11.25" customHeight="1" x14ac:dyDescent="0.2">
      <c r="A131" s="241" t="s">
        <v>44</v>
      </c>
      <c r="B131" s="264" t="s">
        <v>32</v>
      </c>
      <c r="C131" s="265" t="s">
        <v>37</v>
      </c>
      <c r="D131" s="329" t="s">
        <v>117</v>
      </c>
      <c r="E131" s="334">
        <v>5412</v>
      </c>
      <c r="F131" s="367" t="s">
        <v>18</v>
      </c>
      <c r="G131" s="84"/>
      <c r="H131" s="91"/>
      <c r="I131" s="50">
        <f t="shared" si="8"/>
        <v>0</v>
      </c>
      <c r="J131" s="51">
        <f t="shared" si="9"/>
        <v>0</v>
      </c>
    </row>
    <row r="132" spans="1:42" ht="11.25" x14ac:dyDescent="0.2">
      <c r="A132" s="241" t="s">
        <v>44</v>
      </c>
      <c r="B132" s="264" t="s">
        <v>32</v>
      </c>
      <c r="C132" s="265" t="s">
        <v>38</v>
      </c>
      <c r="D132" s="329" t="s">
        <v>1323</v>
      </c>
      <c r="E132" s="334">
        <v>5412</v>
      </c>
      <c r="F132" s="367" t="s">
        <v>18</v>
      </c>
      <c r="G132" s="84"/>
      <c r="H132" s="91"/>
      <c r="I132" s="50">
        <f t="shared" si="8"/>
        <v>0</v>
      </c>
      <c r="J132" s="51">
        <f t="shared" si="9"/>
        <v>0</v>
      </c>
    </row>
    <row r="133" spans="1:42" ht="11.25" customHeight="1" x14ac:dyDescent="0.2">
      <c r="A133" s="241" t="s">
        <v>44</v>
      </c>
      <c r="B133" s="264" t="s">
        <v>32</v>
      </c>
      <c r="C133" s="265" t="s">
        <v>39</v>
      </c>
      <c r="D133" s="368" t="s">
        <v>206</v>
      </c>
      <c r="E133" s="334">
        <v>770</v>
      </c>
      <c r="F133" s="350" t="s">
        <v>19</v>
      </c>
      <c r="G133" s="85"/>
      <c r="H133" s="64"/>
      <c r="I133" s="50">
        <f t="shared" si="8"/>
        <v>0</v>
      </c>
      <c r="J133" s="51">
        <f t="shared" si="9"/>
        <v>0</v>
      </c>
    </row>
    <row r="134" spans="1:42" ht="11.25" customHeight="1" x14ac:dyDescent="0.2">
      <c r="A134" s="241" t="s">
        <v>44</v>
      </c>
      <c r="B134" s="266" t="s">
        <v>43</v>
      </c>
      <c r="C134" s="265" t="s">
        <v>40</v>
      </c>
      <c r="D134" s="368" t="s">
        <v>293</v>
      </c>
      <c r="E134" s="334">
        <v>2192</v>
      </c>
      <c r="F134" s="350" t="s">
        <v>19</v>
      </c>
      <c r="G134" s="85"/>
      <c r="H134" s="64"/>
      <c r="I134" s="50">
        <f t="shared" si="8"/>
        <v>0</v>
      </c>
      <c r="J134" s="51">
        <f t="shared" si="9"/>
        <v>0</v>
      </c>
    </row>
    <row r="135" spans="1:42" s="8" customFormat="1" ht="11.25" customHeight="1" x14ac:dyDescent="0.2">
      <c r="A135" s="241" t="s">
        <v>44</v>
      </c>
      <c r="B135" s="266" t="s">
        <v>43</v>
      </c>
      <c r="C135" s="265" t="s">
        <v>41</v>
      </c>
      <c r="D135" s="331" t="s">
        <v>290</v>
      </c>
      <c r="E135" s="136">
        <v>240</v>
      </c>
      <c r="F135" s="367" t="s">
        <v>19</v>
      </c>
      <c r="G135" s="84"/>
      <c r="H135" s="91"/>
      <c r="I135" s="50">
        <f t="shared" si="8"/>
        <v>0</v>
      </c>
      <c r="J135" s="51">
        <f t="shared" si="9"/>
        <v>0</v>
      </c>
    </row>
    <row r="136" spans="1:42" s="24" customFormat="1" ht="11.25" customHeight="1" x14ac:dyDescent="0.2">
      <c r="A136" s="241" t="s">
        <v>44</v>
      </c>
      <c r="B136" s="266" t="s">
        <v>43</v>
      </c>
      <c r="C136" s="265" t="s">
        <v>42</v>
      </c>
      <c r="D136" s="331" t="s">
        <v>207</v>
      </c>
      <c r="E136" s="136">
        <v>2192</v>
      </c>
      <c r="F136" s="367" t="s">
        <v>18</v>
      </c>
      <c r="G136" s="84"/>
      <c r="H136" s="91"/>
      <c r="I136" s="50">
        <f t="shared" si="8"/>
        <v>0</v>
      </c>
      <c r="J136" s="51">
        <f t="shared" si="9"/>
        <v>0</v>
      </c>
    </row>
    <row r="137" spans="1:42" s="24" customFormat="1" ht="11.25" customHeight="1" x14ac:dyDescent="0.2">
      <c r="A137" s="241" t="s">
        <v>44</v>
      </c>
      <c r="B137" s="266" t="s">
        <v>43</v>
      </c>
      <c r="C137" s="265" t="s">
        <v>86</v>
      </c>
      <c r="D137" s="331" t="s">
        <v>291</v>
      </c>
      <c r="E137" s="64">
        <v>78</v>
      </c>
      <c r="F137" s="389" t="s">
        <v>18</v>
      </c>
      <c r="G137" s="66"/>
      <c r="H137" s="132"/>
      <c r="I137" s="50">
        <f t="shared" si="8"/>
        <v>0</v>
      </c>
      <c r="J137" s="51">
        <f t="shared" si="9"/>
        <v>0</v>
      </c>
    </row>
    <row r="138" spans="1:42" s="24" customFormat="1" ht="11.25" customHeight="1" x14ac:dyDescent="0.2">
      <c r="A138" s="241" t="s">
        <v>44</v>
      </c>
      <c r="B138" s="266" t="s">
        <v>43</v>
      </c>
      <c r="C138" s="265" t="s">
        <v>84</v>
      </c>
      <c r="D138" s="331" t="s">
        <v>186</v>
      </c>
      <c r="E138" s="64">
        <v>78</v>
      </c>
      <c r="F138" s="389" t="s">
        <v>18</v>
      </c>
      <c r="G138" s="66"/>
      <c r="H138" s="132"/>
      <c r="I138" s="50">
        <f t="shared" si="8"/>
        <v>0</v>
      </c>
      <c r="J138" s="51">
        <f t="shared" si="9"/>
        <v>0</v>
      </c>
    </row>
    <row r="139" spans="1:42" s="24" customFormat="1" ht="11.25" customHeight="1" x14ac:dyDescent="0.2">
      <c r="A139" s="241" t="s">
        <v>44</v>
      </c>
      <c r="B139" s="266" t="s">
        <v>43</v>
      </c>
      <c r="C139" s="265" t="s">
        <v>87</v>
      </c>
      <c r="D139" s="331" t="s">
        <v>123</v>
      </c>
      <c r="E139" s="64">
        <v>78</v>
      </c>
      <c r="F139" s="389" t="s">
        <v>18</v>
      </c>
      <c r="G139" s="66"/>
      <c r="H139" s="132"/>
      <c r="I139" s="50">
        <f t="shared" si="8"/>
        <v>0</v>
      </c>
      <c r="J139" s="51">
        <f t="shared" si="9"/>
        <v>0</v>
      </c>
    </row>
    <row r="140" spans="1:42" s="24" customFormat="1" ht="11.25" customHeight="1" x14ac:dyDescent="0.2">
      <c r="A140" s="241" t="s">
        <v>44</v>
      </c>
      <c r="B140" s="266" t="s">
        <v>43</v>
      </c>
      <c r="C140" s="265" t="s">
        <v>88</v>
      </c>
      <c r="D140" s="331" t="s">
        <v>292</v>
      </c>
      <c r="E140" s="64">
        <v>390</v>
      </c>
      <c r="F140" s="389" t="s">
        <v>19</v>
      </c>
      <c r="G140" s="66"/>
      <c r="H140" s="132"/>
      <c r="I140" s="50">
        <f t="shared" si="8"/>
        <v>0</v>
      </c>
      <c r="J140" s="51">
        <f t="shared" si="9"/>
        <v>0</v>
      </c>
    </row>
    <row r="141" spans="1:42" s="24" customFormat="1" ht="11.25" customHeight="1" x14ac:dyDescent="0.2">
      <c r="A141" s="241" t="s">
        <v>44</v>
      </c>
      <c r="B141" s="266" t="s">
        <v>43</v>
      </c>
      <c r="C141" s="265" t="s">
        <v>5</v>
      </c>
      <c r="D141" s="331" t="s">
        <v>0</v>
      </c>
      <c r="E141" s="64">
        <v>390</v>
      </c>
      <c r="F141" s="389" t="s">
        <v>19</v>
      </c>
      <c r="G141" s="66"/>
      <c r="H141" s="132"/>
      <c r="I141" s="50">
        <f t="shared" si="8"/>
        <v>0</v>
      </c>
      <c r="J141" s="51">
        <f t="shared" si="9"/>
        <v>0</v>
      </c>
    </row>
    <row r="142" spans="1:42" s="24" customFormat="1" ht="11.25" customHeight="1" x14ac:dyDescent="0.2">
      <c r="A142" s="241" t="s">
        <v>44</v>
      </c>
      <c r="B142" s="266" t="s">
        <v>43</v>
      </c>
      <c r="C142" s="265" t="s">
        <v>6</v>
      </c>
      <c r="D142" s="331" t="s">
        <v>209</v>
      </c>
      <c r="E142" s="64">
        <v>32</v>
      </c>
      <c r="F142" s="389" t="s">
        <v>12</v>
      </c>
      <c r="G142" s="66"/>
      <c r="H142" s="132"/>
      <c r="I142" s="50">
        <f t="shared" si="8"/>
        <v>0</v>
      </c>
      <c r="J142" s="51">
        <f t="shared" si="9"/>
        <v>0</v>
      </c>
    </row>
    <row r="143" spans="1:42" s="127" customFormat="1" ht="33.75" customHeight="1" thickBot="1" x14ac:dyDescent="0.25">
      <c r="A143" s="241" t="s">
        <v>44</v>
      </c>
      <c r="B143" s="266" t="s">
        <v>43</v>
      </c>
      <c r="C143" s="265" t="s">
        <v>99</v>
      </c>
      <c r="D143" s="331" t="s">
        <v>210</v>
      </c>
      <c r="E143" s="64">
        <v>390</v>
      </c>
      <c r="F143" s="389" t="s">
        <v>19</v>
      </c>
      <c r="G143" s="66"/>
      <c r="H143" s="132"/>
      <c r="I143" s="50">
        <f t="shared" si="8"/>
        <v>0</v>
      </c>
      <c r="J143" s="51">
        <f t="shared" si="9"/>
        <v>0</v>
      </c>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c r="AO143" s="126"/>
      <c r="AP143" s="126"/>
    </row>
    <row r="144" spans="1:42" s="6" customFormat="1" ht="11.25" customHeight="1" x14ac:dyDescent="0.2">
      <c r="A144" s="241" t="s">
        <v>44</v>
      </c>
      <c r="B144" s="266" t="s">
        <v>43</v>
      </c>
      <c r="C144" s="265" t="s">
        <v>164</v>
      </c>
      <c r="D144" s="331" t="s">
        <v>1</v>
      </c>
      <c r="E144" s="64">
        <v>390</v>
      </c>
      <c r="F144" s="389" t="s">
        <v>19</v>
      </c>
      <c r="G144" s="66"/>
      <c r="H144" s="132"/>
      <c r="I144" s="50">
        <f t="shared" si="8"/>
        <v>0</v>
      </c>
      <c r="J144" s="51">
        <f t="shared" si="9"/>
        <v>0</v>
      </c>
    </row>
    <row r="145" spans="1:42" s="70" customFormat="1" ht="11.25" customHeight="1" thickBot="1" x14ac:dyDescent="0.25">
      <c r="A145" s="241" t="s">
        <v>44</v>
      </c>
      <c r="B145" s="296" t="s">
        <v>43</v>
      </c>
      <c r="C145" s="265" t="s">
        <v>170</v>
      </c>
      <c r="D145" s="331" t="s">
        <v>124</v>
      </c>
      <c r="E145" s="64">
        <v>20</v>
      </c>
      <c r="F145" s="389" t="s">
        <v>12</v>
      </c>
      <c r="G145" s="66"/>
      <c r="H145" s="132"/>
      <c r="I145" s="50">
        <f t="shared" si="8"/>
        <v>0</v>
      </c>
      <c r="J145" s="51">
        <f t="shared" si="9"/>
        <v>0</v>
      </c>
    </row>
    <row r="146" spans="1:42" s="117" customFormat="1" ht="11.25" customHeight="1" x14ac:dyDescent="0.2">
      <c r="A146" s="241" t="s">
        <v>44</v>
      </c>
      <c r="B146" s="296" t="s">
        <v>43</v>
      </c>
      <c r="C146" s="265" t="s">
        <v>171</v>
      </c>
      <c r="D146" s="331" t="s">
        <v>138</v>
      </c>
      <c r="E146" s="64">
        <v>20</v>
      </c>
      <c r="F146" s="389" t="s">
        <v>12</v>
      </c>
      <c r="G146" s="66"/>
      <c r="H146" s="132"/>
      <c r="I146" s="50">
        <f t="shared" si="8"/>
        <v>0</v>
      </c>
      <c r="J146" s="51">
        <f t="shared" si="9"/>
        <v>0</v>
      </c>
      <c r="K146" s="24"/>
      <c r="L146" s="24"/>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row>
    <row r="147" spans="1:42" s="70" customFormat="1" ht="33.75" customHeight="1" thickBot="1" x14ac:dyDescent="0.25">
      <c r="A147" s="241" t="s">
        <v>44</v>
      </c>
      <c r="B147" s="296" t="s">
        <v>43</v>
      </c>
      <c r="C147" s="265" t="s">
        <v>172</v>
      </c>
      <c r="D147" s="331" t="s">
        <v>294</v>
      </c>
      <c r="E147" s="64">
        <v>390</v>
      </c>
      <c r="F147" s="389" t="s">
        <v>19</v>
      </c>
      <c r="G147" s="66"/>
      <c r="H147" s="132"/>
      <c r="I147" s="50">
        <f t="shared" si="8"/>
        <v>0</v>
      </c>
      <c r="J147" s="51">
        <f t="shared" si="9"/>
        <v>0</v>
      </c>
    </row>
    <row r="148" spans="1:42" s="117" customFormat="1" ht="22.5" customHeight="1" x14ac:dyDescent="0.2">
      <c r="A148" s="241" t="s">
        <v>44</v>
      </c>
      <c r="B148" s="296" t="s">
        <v>43</v>
      </c>
      <c r="C148" s="265" t="s">
        <v>168</v>
      </c>
      <c r="D148" s="331" t="s">
        <v>89</v>
      </c>
      <c r="E148" s="64">
        <v>390</v>
      </c>
      <c r="F148" s="389" t="s">
        <v>19</v>
      </c>
      <c r="G148" s="66"/>
      <c r="H148" s="132"/>
      <c r="I148" s="50">
        <f t="shared" si="8"/>
        <v>0</v>
      </c>
      <c r="J148" s="51">
        <f t="shared" si="9"/>
        <v>0</v>
      </c>
      <c r="K148" s="24"/>
      <c r="L148" s="24"/>
      <c r="M148" s="24"/>
      <c r="N148" s="24"/>
      <c r="O148" s="24"/>
      <c r="P148" s="24"/>
      <c r="Q148" s="24"/>
      <c r="R148" s="24"/>
      <c r="S148" s="24"/>
      <c r="T148" s="24"/>
      <c r="U148" s="24"/>
      <c r="V148" s="24"/>
      <c r="W148" s="24"/>
      <c r="X148" s="24"/>
      <c r="Y148" s="24"/>
      <c r="Z148" s="24"/>
      <c r="AA148" s="24"/>
      <c r="AB148" s="24"/>
      <c r="AC148" s="24"/>
      <c r="AD148" s="24"/>
      <c r="AE148" s="24"/>
      <c r="AF148" s="24"/>
      <c r="AG148" s="24"/>
      <c r="AH148" s="24"/>
      <c r="AI148" s="24"/>
      <c r="AJ148" s="24"/>
      <c r="AK148" s="24"/>
      <c r="AL148" s="24"/>
      <c r="AM148" s="24"/>
      <c r="AN148" s="24"/>
      <c r="AO148" s="24"/>
      <c r="AP148" s="24"/>
    </row>
    <row r="149" spans="1:42" s="24" customFormat="1" ht="11.25" customHeight="1" x14ac:dyDescent="0.2">
      <c r="A149" s="241" t="s">
        <v>44</v>
      </c>
      <c r="B149" s="296" t="s">
        <v>43</v>
      </c>
      <c r="C149" s="265" t="s">
        <v>169</v>
      </c>
      <c r="D149" s="331" t="s">
        <v>1210</v>
      </c>
      <c r="E149" s="64">
        <v>116</v>
      </c>
      <c r="F149" s="389" t="s">
        <v>18</v>
      </c>
      <c r="G149" s="66"/>
      <c r="H149" s="132"/>
      <c r="I149" s="50">
        <f t="shared" si="8"/>
        <v>0</v>
      </c>
      <c r="J149" s="51">
        <f t="shared" si="9"/>
        <v>0</v>
      </c>
    </row>
    <row r="150" spans="1:42" s="24" customFormat="1" ht="11.25" customHeight="1" x14ac:dyDescent="0.2">
      <c r="A150" s="241" t="s">
        <v>44</v>
      </c>
      <c r="B150" s="296" t="s">
        <v>43</v>
      </c>
      <c r="C150" s="265" t="s">
        <v>214</v>
      </c>
      <c r="D150" s="331" t="s">
        <v>1211</v>
      </c>
      <c r="E150" s="64">
        <v>116</v>
      </c>
      <c r="F150" s="389" t="s">
        <v>18</v>
      </c>
      <c r="G150" s="66"/>
      <c r="H150" s="132"/>
      <c r="I150" s="50">
        <f t="shared" si="8"/>
        <v>0</v>
      </c>
      <c r="J150" s="51">
        <f t="shared" si="9"/>
        <v>0</v>
      </c>
    </row>
    <row r="151" spans="1:42" s="24" customFormat="1" ht="11.25" customHeight="1" x14ac:dyDescent="0.2">
      <c r="A151" s="241" t="s">
        <v>44</v>
      </c>
      <c r="B151" s="296" t="s">
        <v>43</v>
      </c>
      <c r="C151" s="265" t="s">
        <v>528</v>
      </c>
      <c r="D151" s="331" t="s">
        <v>1212</v>
      </c>
      <c r="E151" s="64">
        <v>116</v>
      </c>
      <c r="F151" s="389" t="s">
        <v>18</v>
      </c>
      <c r="G151" s="66"/>
      <c r="H151" s="132"/>
      <c r="I151" s="50">
        <f t="shared" si="8"/>
        <v>0</v>
      </c>
      <c r="J151" s="51">
        <f t="shared" si="9"/>
        <v>0</v>
      </c>
    </row>
    <row r="152" spans="1:42" s="73" customFormat="1" ht="68.25" thickBot="1" x14ac:dyDescent="0.25">
      <c r="A152" s="758" t="s">
        <v>74</v>
      </c>
      <c r="B152" s="759"/>
      <c r="C152" s="759"/>
      <c r="D152" s="266" t="s">
        <v>1213</v>
      </c>
      <c r="E152" s="64"/>
      <c r="F152" s="350"/>
      <c r="G152" s="49"/>
      <c r="H152" s="50"/>
      <c r="I152" s="94"/>
      <c r="J152" s="92"/>
      <c r="K152" s="70"/>
      <c r="L152" s="70"/>
      <c r="M152" s="70"/>
      <c r="N152" s="70"/>
      <c r="O152" s="70"/>
      <c r="P152" s="70"/>
      <c r="Q152" s="70"/>
      <c r="R152" s="70"/>
      <c r="S152" s="70"/>
      <c r="T152" s="70"/>
      <c r="U152" s="70"/>
      <c r="V152" s="70"/>
      <c r="W152" s="70"/>
      <c r="X152" s="70"/>
      <c r="Y152" s="70"/>
      <c r="Z152" s="70"/>
      <c r="AA152" s="70"/>
      <c r="AB152" s="70"/>
      <c r="AC152" s="70"/>
      <c r="AD152" s="70"/>
      <c r="AE152" s="70"/>
      <c r="AF152" s="70"/>
      <c r="AG152" s="70"/>
      <c r="AH152" s="70"/>
      <c r="AI152" s="70"/>
      <c r="AJ152" s="70"/>
      <c r="AK152" s="70"/>
      <c r="AL152" s="70"/>
      <c r="AM152" s="70"/>
      <c r="AN152" s="70"/>
      <c r="AO152" s="70"/>
      <c r="AP152" s="70"/>
    </row>
    <row r="153" spans="1:42" s="48" customFormat="1" ht="13.5" customHeight="1" x14ac:dyDescent="0.2">
      <c r="A153" s="267"/>
      <c r="B153" s="268"/>
      <c r="C153" s="268"/>
      <c r="D153" s="268"/>
      <c r="E153" s="383"/>
      <c r="F153" s="384"/>
      <c r="G153" s="114"/>
      <c r="H153" s="86"/>
      <c r="I153" s="76"/>
      <c r="J153" s="77"/>
      <c r="K153" s="60"/>
      <c r="L153" s="60"/>
      <c r="M153" s="60"/>
      <c r="N153" s="60"/>
      <c r="O153" s="60"/>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c r="AP153" s="60"/>
    </row>
    <row r="154" spans="1:42" s="6" customFormat="1" ht="15" customHeight="1" x14ac:dyDescent="0.25">
      <c r="A154" s="752" t="s">
        <v>24</v>
      </c>
      <c r="B154" s="753"/>
      <c r="C154" s="753"/>
      <c r="D154" s="375" t="s">
        <v>217</v>
      </c>
      <c r="E154" s="376"/>
      <c r="F154" s="377"/>
      <c r="G154" s="78"/>
      <c r="H154" s="87"/>
      <c r="I154" s="88"/>
      <c r="J154" s="118">
        <f>SUM(J127:J151)</f>
        <v>0</v>
      </c>
    </row>
    <row r="155" spans="1:42" s="57" customFormat="1" ht="13.5" customHeight="1" thickBot="1" x14ac:dyDescent="0.25">
      <c r="A155" s="259"/>
      <c r="B155" s="260"/>
      <c r="C155" s="261"/>
      <c r="D155" s="260"/>
      <c r="E155" s="378"/>
      <c r="F155" s="379"/>
      <c r="G155" s="80"/>
      <c r="H155" s="81"/>
      <c r="I155" s="82"/>
      <c r="J155" s="83"/>
      <c r="K155" s="60"/>
      <c r="L155" s="60"/>
      <c r="M155" s="60"/>
      <c r="N155" s="60"/>
      <c r="O155" s="60"/>
      <c r="P155" s="60"/>
      <c r="Q155" s="60"/>
      <c r="R155" s="60"/>
      <c r="S155" s="60"/>
      <c r="T155" s="60"/>
      <c r="U155" s="60"/>
      <c r="V155" s="60"/>
      <c r="W155" s="60"/>
      <c r="X155" s="60"/>
      <c r="Y155" s="60"/>
      <c r="Z155" s="60"/>
      <c r="AA155" s="60"/>
      <c r="AB155" s="60"/>
      <c r="AC155" s="60"/>
      <c r="AD155" s="60"/>
      <c r="AE155" s="60"/>
      <c r="AF155" s="60"/>
      <c r="AG155" s="60"/>
      <c r="AH155" s="60"/>
      <c r="AI155" s="60"/>
      <c r="AJ155" s="60"/>
      <c r="AK155" s="60"/>
      <c r="AL155" s="60"/>
      <c r="AM155" s="60"/>
      <c r="AN155" s="60"/>
      <c r="AO155" s="60"/>
      <c r="AP155" s="60"/>
    </row>
    <row r="156" spans="1:42" s="8" customFormat="1" ht="13.5" customHeight="1" x14ac:dyDescent="0.2">
      <c r="A156" s="254"/>
      <c r="B156" s="255"/>
      <c r="C156" s="256"/>
      <c r="D156" s="372"/>
      <c r="E156" s="373"/>
      <c r="F156" s="374"/>
      <c r="G156" s="74"/>
      <c r="H156" s="75"/>
      <c r="I156" s="76"/>
      <c r="J156" s="77"/>
    </row>
    <row r="157" spans="1:42" ht="15" x14ac:dyDescent="0.25">
      <c r="A157" s="752" t="s">
        <v>25</v>
      </c>
      <c r="B157" s="753"/>
      <c r="C157" s="753"/>
      <c r="D157" s="385" t="s">
        <v>211</v>
      </c>
      <c r="E157" s="376"/>
      <c r="F157" s="377"/>
      <c r="G157" s="78"/>
      <c r="H157" s="87"/>
      <c r="I157" s="88"/>
      <c r="J157" s="79"/>
    </row>
    <row r="158" spans="1:42" ht="13.5" customHeight="1" thickBot="1" x14ac:dyDescent="0.25">
      <c r="A158" s="259"/>
      <c r="B158" s="260"/>
      <c r="C158" s="261"/>
      <c r="D158" s="260"/>
      <c r="E158" s="378"/>
      <c r="F158" s="379"/>
      <c r="G158" s="80"/>
      <c r="H158" s="81"/>
      <c r="I158" s="82"/>
      <c r="J158" s="83"/>
    </row>
    <row r="159" spans="1:42" s="5" customFormat="1" ht="12" x14ac:dyDescent="0.2">
      <c r="A159" s="262" t="s">
        <v>45</v>
      </c>
      <c r="B159" s="263" t="s">
        <v>32</v>
      </c>
      <c r="C159" s="263"/>
      <c r="D159" s="386" t="s">
        <v>4</v>
      </c>
      <c r="E159" s="387"/>
      <c r="F159" s="388"/>
      <c r="G159" s="146"/>
      <c r="H159" s="95"/>
      <c r="I159" s="96"/>
      <c r="J159" s="97"/>
    </row>
    <row r="160" spans="1:42" s="5" customFormat="1" ht="22.5" x14ac:dyDescent="0.2">
      <c r="A160" s="241" t="s">
        <v>45</v>
      </c>
      <c r="B160" s="264" t="s">
        <v>32</v>
      </c>
      <c r="C160" s="265" t="s">
        <v>33</v>
      </c>
      <c r="D160" s="329" t="s">
        <v>1207</v>
      </c>
      <c r="E160" s="334">
        <v>392</v>
      </c>
      <c r="F160" s="367" t="s">
        <v>18</v>
      </c>
      <c r="G160" s="98"/>
      <c r="H160" s="116"/>
      <c r="I160" s="50">
        <f>G160+H160</f>
        <v>0</v>
      </c>
      <c r="J160" s="51">
        <f>E160*I160</f>
        <v>0</v>
      </c>
    </row>
    <row r="161" spans="1:10" s="5" customFormat="1" ht="11.25" customHeight="1" x14ac:dyDescent="0.2">
      <c r="A161" s="241" t="s">
        <v>45</v>
      </c>
      <c r="B161" s="264" t="s">
        <v>32</v>
      </c>
      <c r="C161" s="265" t="s">
        <v>34</v>
      </c>
      <c r="D161" s="329" t="s">
        <v>956</v>
      </c>
      <c r="E161" s="334">
        <v>392</v>
      </c>
      <c r="F161" s="367" t="s">
        <v>18</v>
      </c>
      <c r="G161" s="98"/>
      <c r="H161" s="116"/>
      <c r="I161" s="50">
        <f t="shared" ref="I161:I189" si="10">G161+H161</f>
        <v>0</v>
      </c>
      <c r="J161" s="51">
        <f t="shared" ref="J161:J189" si="11">E161*I161</f>
        <v>0</v>
      </c>
    </row>
    <row r="162" spans="1:10" s="5" customFormat="1" ht="33.75" x14ac:dyDescent="0.2">
      <c r="A162" s="241" t="s">
        <v>45</v>
      </c>
      <c r="B162" s="264" t="s">
        <v>32</v>
      </c>
      <c r="C162" s="265" t="s">
        <v>35</v>
      </c>
      <c r="D162" s="329" t="s">
        <v>1208</v>
      </c>
      <c r="E162" s="334">
        <v>392</v>
      </c>
      <c r="F162" s="367" t="s">
        <v>18</v>
      </c>
      <c r="G162" s="98"/>
      <c r="H162" s="116"/>
      <c r="I162" s="50">
        <f t="shared" si="10"/>
        <v>0</v>
      </c>
      <c r="J162" s="51">
        <f t="shared" si="11"/>
        <v>0</v>
      </c>
    </row>
    <row r="163" spans="1:10" ht="56.25" x14ac:dyDescent="0.2">
      <c r="A163" s="241" t="s">
        <v>45</v>
      </c>
      <c r="B163" s="264" t="s">
        <v>32</v>
      </c>
      <c r="C163" s="265" t="s">
        <v>36</v>
      </c>
      <c r="D163" s="329" t="s">
        <v>1214</v>
      </c>
      <c r="E163" s="334">
        <v>4104</v>
      </c>
      <c r="F163" s="367" t="s">
        <v>18</v>
      </c>
      <c r="G163" s="84"/>
      <c r="H163" s="91"/>
      <c r="I163" s="50">
        <f t="shared" si="10"/>
        <v>0</v>
      </c>
      <c r="J163" s="51">
        <f t="shared" si="11"/>
        <v>0</v>
      </c>
    </row>
    <row r="164" spans="1:10" ht="11.25" x14ac:dyDescent="0.2">
      <c r="A164" s="241" t="s">
        <v>45</v>
      </c>
      <c r="B164" s="264" t="s">
        <v>32</v>
      </c>
      <c r="C164" s="265" t="s">
        <v>37</v>
      </c>
      <c r="D164" s="329" t="s">
        <v>117</v>
      </c>
      <c r="E164" s="334">
        <v>4104</v>
      </c>
      <c r="F164" s="367" t="s">
        <v>18</v>
      </c>
      <c r="G164" s="84"/>
      <c r="H164" s="91"/>
      <c r="I164" s="50">
        <f t="shared" si="10"/>
        <v>0</v>
      </c>
      <c r="J164" s="51">
        <f t="shared" si="11"/>
        <v>0</v>
      </c>
    </row>
    <row r="165" spans="1:10" ht="11.25" x14ac:dyDescent="0.2">
      <c r="A165" s="241" t="s">
        <v>45</v>
      </c>
      <c r="B165" s="264" t="s">
        <v>32</v>
      </c>
      <c r="C165" s="265" t="s">
        <v>38</v>
      </c>
      <c r="D165" s="329" t="s">
        <v>1323</v>
      </c>
      <c r="E165" s="334">
        <v>4104</v>
      </c>
      <c r="F165" s="367" t="s">
        <v>18</v>
      </c>
      <c r="G165" s="84"/>
      <c r="H165" s="91"/>
      <c r="I165" s="50">
        <f t="shared" si="10"/>
        <v>0</v>
      </c>
      <c r="J165" s="51">
        <f t="shared" si="11"/>
        <v>0</v>
      </c>
    </row>
    <row r="166" spans="1:10" ht="11.25" customHeight="1" x14ac:dyDescent="0.2">
      <c r="A166" s="241" t="s">
        <v>45</v>
      </c>
      <c r="B166" s="264" t="s">
        <v>32</v>
      </c>
      <c r="C166" s="265" t="s">
        <v>39</v>
      </c>
      <c r="D166" s="368" t="s">
        <v>296</v>
      </c>
      <c r="E166" s="334">
        <v>1210</v>
      </c>
      <c r="F166" s="350" t="s">
        <v>19</v>
      </c>
      <c r="G166" s="85"/>
      <c r="H166" s="64"/>
      <c r="I166" s="50">
        <f t="shared" si="10"/>
        <v>0</v>
      </c>
      <c r="J166" s="51">
        <f t="shared" si="11"/>
        <v>0</v>
      </c>
    </row>
    <row r="167" spans="1:10" s="159" customFormat="1" ht="11.25" customHeight="1" x14ac:dyDescent="0.2">
      <c r="A167" s="241" t="s">
        <v>45</v>
      </c>
      <c r="B167" s="264" t="s">
        <v>32</v>
      </c>
      <c r="C167" s="265" t="s">
        <v>40</v>
      </c>
      <c r="D167" s="331" t="s">
        <v>302</v>
      </c>
      <c r="E167" s="136">
        <v>1547</v>
      </c>
      <c r="F167" s="367" t="s">
        <v>19</v>
      </c>
      <c r="G167" s="84"/>
      <c r="H167" s="91"/>
      <c r="I167" s="50">
        <f t="shared" si="10"/>
        <v>0</v>
      </c>
      <c r="J167" s="51">
        <f t="shared" si="11"/>
        <v>0</v>
      </c>
    </row>
    <row r="168" spans="1:10" s="159" customFormat="1" ht="11.25" customHeight="1" x14ac:dyDescent="0.2">
      <c r="A168" s="241" t="s">
        <v>45</v>
      </c>
      <c r="B168" s="264" t="s">
        <v>32</v>
      </c>
      <c r="C168" s="265" t="s">
        <v>41</v>
      </c>
      <c r="D168" s="331" t="s">
        <v>1215</v>
      </c>
      <c r="E168" s="136">
        <v>230</v>
      </c>
      <c r="F168" s="367" t="s">
        <v>19</v>
      </c>
      <c r="G168" s="84"/>
      <c r="H168" s="91"/>
      <c r="I168" s="50">
        <f t="shared" si="10"/>
        <v>0</v>
      </c>
      <c r="J168" s="51">
        <f t="shared" si="11"/>
        <v>0</v>
      </c>
    </row>
    <row r="169" spans="1:10" s="8" customFormat="1" ht="11.25" customHeight="1" x14ac:dyDescent="0.2">
      <c r="A169" s="241" t="s">
        <v>45</v>
      </c>
      <c r="B169" s="264" t="s">
        <v>32</v>
      </c>
      <c r="C169" s="265" t="s">
        <v>42</v>
      </c>
      <c r="D169" s="331" t="s">
        <v>213</v>
      </c>
      <c r="E169" s="136">
        <v>31</v>
      </c>
      <c r="F169" s="367" t="s">
        <v>19</v>
      </c>
      <c r="G169" s="84"/>
      <c r="H169" s="91"/>
      <c r="I169" s="50">
        <f t="shared" si="10"/>
        <v>0</v>
      </c>
      <c r="J169" s="51">
        <f t="shared" si="11"/>
        <v>0</v>
      </c>
    </row>
    <row r="170" spans="1:10" ht="11.25" customHeight="1" x14ac:dyDescent="0.2">
      <c r="A170" s="241" t="s">
        <v>45</v>
      </c>
      <c r="B170" s="264" t="s">
        <v>32</v>
      </c>
      <c r="C170" s="265" t="s">
        <v>86</v>
      </c>
      <c r="D170" s="368" t="s">
        <v>295</v>
      </c>
      <c r="E170" s="334">
        <v>290</v>
      </c>
      <c r="F170" s="350" t="s">
        <v>19</v>
      </c>
      <c r="G170" s="85"/>
      <c r="H170" s="64"/>
      <c r="I170" s="50">
        <f t="shared" si="10"/>
        <v>0</v>
      </c>
      <c r="J170" s="51">
        <f t="shared" si="11"/>
        <v>0</v>
      </c>
    </row>
    <row r="171" spans="1:10" ht="11.25" customHeight="1" x14ac:dyDescent="0.2">
      <c r="A171" s="241" t="s">
        <v>45</v>
      </c>
      <c r="B171" s="244" t="s">
        <v>32</v>
      </c>
      <c r="C171" s="265" t="s">
        <v>84</v>
      </c>
      <c r="D171" s="331" t="s">
        <v>303</v>
      </c>
      <c r="E171" s="334">
        <v>17</v>
      </c>
      <c r="F171" s="367" t="s">
        <v>19</v>
      </c>
      <c r="G171" s="84"/>
      <c r="H171" s="91"/>
      <c r="I171" s="50">
        <f t="shared" si="10"/>
        <v>0</v>
      </c>
      <c r="J171" s="51">
        <f t="shared" si="11"/>
        <v>0</v>
      </c>
    </row>
    <row r="172" spans="1:10" s="24" customFormat="1" ht="11.25" customHeight="1" x14ac:dyDescent="0.2">
      <c r="A172" s="241" t="s">
        <v>45</v>
      </c>
      <c r="B172" s="264" t="s">
        <v>32</v>
      </c>
      <c r="C172" s="265" t="s">
        <v>87</v>
      </c>
      <c r="D172" s="331" t="s">
        <v>215</v>
      </c>
      <c r="E172" s="136">
        <v>16.8</v>
      </c>
      <c r="F172" s="367" t="s">
        <v>18</v>
      </c>
      <c r="G172" s="84"/>
      <c r="H172" s="91"/>
      <c r="I172" s="50">
        <f t="shared" si="10"/>
        <v>0</v>
      </c>
      <c r="J172" s="51">
        <f t="shared" si="11"/>
        <v>0</v>
      </c>
    </row>
    <row r="173" spans="1:10" s="24" customFormat="1" ht="11.25" customHeight="1" x14ac:dyDescent="0.2">
      <c r="A173" s="241" t="s">
        <v>45</v>
      </c>
      <c r="B173" s="264" t="s">
        <v>32</v>
      </c>
      <c r="C173" s="265" t="s">
        <v>88</v>
      </c>
      <c r="D173" s="331" t="s">
        <v>207</v>
      </c>
      <c r="E173" s="136">
        <v>1547</v>
      </c>
      <c r="F173" s="367" t="s">
        <v>18</v>
      </c>
      <c r="G173" s="84"/>
      <c r="H173" s="91"/>
      <c r="I173" s="50">
        <f t="shared" si="10"/>
        <v>0</v>
      </c>
      <c r="J173" s="51">
        <f t="shared" si="11"/>
        <v>0</v>
      </c>
    </row>
    <row r="174" spans="1:10" s="24" customFormat="1" ht="33.75" customHeight="1" x14ac:dyDescent="0.2">
      <c r="A174" s="241" t="s">
        <v>45</v>
      </c>
      <c r="B174" s="266" t="s">
        <v>43</v>
      </c>
      <c r="C174" s="265" t="s">
        <v>5</v>
      </c>
      <c r="D174" s="331" t="s">
        <v>300</v>
      </c>
      <c r="E174" s="64">
        <v>190</v>
      </c>
      <c r="F174" s="389" t="s">
        <v>18</v>
      </c>
      <c r="G174" s="66"/>
      <c r="H174" s="132"/>
      <c r="I174" s="50">
        <f t="shared" si="10"/>
        <v>0</v>
      </c>
      <c r="J174" s="51">
        <f t="shared" si="11"/>
        <v>0</v>
      </c>
    </row>
    <row r="175" spans="1:10" s="24" customFormat="1" ht="11.25" customHeight="1" x14ac:dyDescent="0.2">
      <c r="A175" s="241" t="s">
        <v>45</v>
      </c>
      <c r="B175" s="266" t="s">
        <v>43</v>
      </c>
      <c r="C175" s="265" t="s">
        <v>6</v>
      </c>
      <c r="D175" s="331" t="s">
        <v>186</v>
      </c>
      <c r="E175" s="64">
        <v>190</v>
      </c>
      <c r="F175" s="389" t="s">
        <v>18</v>
      </c>
      <c r="G175" s="66"/>
      <c r="H175" s="132"/>
      <c r="I175" s="50">
        <f t="shared" si="10"/>
        <v>0</v>
      </c>
      <c r="J175" s="51">
        <f t="shared" si="11"/>
        <v>0</v>
      </c>
    </row>
    <row r="176" spans="1:10" s="24" customFormat="1" ht="11.25" customHeight="1" x14ac:dyDescent="0.2">
      <c r="A176" s="241" t="s">
        <v>45</v>
      </c>
      <c r="B176" s="266" t="s">
        <v>43</v>
      </c>
      <c r="C176" s="265" t="s">
        <v>99</v>
      </c>
      <c r="D176" s="331" t="s">
        <v>123</v>
      </c>
      <c r="E176" s="64">
        <v>190</v>
      </c>
      <c r="F176" s="389" t="s">
        <v>18</v>
      </c>
      <c r="G176" s="66"/>
      <c r="H176" s="132"/>
      <c r="I176" s="50">
        <f t="shared" si="10"/>
        <v>0</v>
      </c>
      <c r="J176" s="51">
        <f t="shared" si="11"/>
        <v>0</v>
      </c>
    </row>
    <row r="177" spans="1:42" s="24" customFormat="1" ht="11.25" customHeight="1" x14ac:dyDescent="0.2">
      <c r="A177" s="241" t="s">
        <v>45</v>
      </c>
      <c r="B177" s="266" t="s">
        <v>43</v>
      </c>
      <c r="C177" s="265" t="s">
        <v>164</v>
      </c>
      <c r="D177" s="331" t="s">
        <v>297</v>
      </c>
      <c r="E177" s="64">
        <v>750</v>
      </c>
      <c r="F177" s="389" t="s">
        <v>19</v>
      </c>
      <c r="G177" s="66"/>
      <c r="H177" s="132"/>
      <c r="I177" s="50">
        <f t="shared" si="10"/>
        <v>0</v>
      </c>
      <c r="J177" s="51">
        <f t="shared" si="11"/>
        <v>0</v>
      </c>
    </row>
    <row r="178" spans="1:42" s="24" customFormat="1" ht="11.25" customHeight="1" x14ac:dyDescent="0.2">
      <c r="A178" s="241" t="s">
        <v>45</v>
      </c>
      <c r="B178" s="266" t="s">
        <v>43</v>
      </c>
      <c r="C178" s="265" t="s">
        <v>170</v>
      </c>
      <c r="D178" s="331" t="s">
        <v>298</v>
      </c>
      <c r="E178" s="64">
        <v>200</v>
      </c>
      <c r="F178" s="389" t="s">
        <v>19</v>
      </c>
      <c r="G178" s="66"/>
      <c r="H178" s="132"/>
      <c r="I178" s="50">
        <f t="shared" si="10"/>
        <v>0</v>
      </c>
      <c r="J178" s="51">
        <f t="shared" si="11"/>
        <v>0</v>
      </c>
    </row>
    <row r="179" spans="1:42" s="24" customFormat="1" ht="11.25" customHeight="1" x14ac:dyDescent="0.2">
      <c r="A179" s="241" t="s">
        <v>45</v>
      </c>
      <c r="B179" s="266" t="s">
        <v>43</v>
      </c>
      <c r="C179" s="265" t="s">
        <v>171</v>
      </c>
      <c r="D179" s="331" t="s">
        <v>299</v>
      </c>
      <c r="E179" s="64">
        <v>950</v>
      </c>
      <c r="F179" s="389" t="s">
        <v>19</v>
      </c>
      <c r="G179" s="66"/>
      <c r="H179" s="132"/>
      <c r="I179" s="50">
        <f t="shared" si="10"/>
        <v>0</v>
      </c>
      <c r="J179" s="51">
        <f t="shared" si="11"/>
        <v>0</v>
      </c>
    </row>
    <row r="180" spans="1:42" s="24" customFormat="1" ht="33.75" x14ac:dyDescent="0.2">
      <c r="A180" s="241" t="s">
        <v>45</v>
      </c>
      <c r="B180" s="266" t="s">
        <v>43</v>
      </c>
      <c r="C180" s="265" t="s">
        <v>172</v>
      </c>
      <c r="D180" s="331" t="s">
        <v>1176</v>
      </c>
      <c r="E180" s="64">
        <v>76</v>
      </c>
      <c r="F180" s="389" t="s">
        <v>12</v>
      </c>
      <c r="G180" s="66"/>
      <c r="H180" s="132"/>
      <c r="I180" s="50">
        <f t="shared" si="10"/>
        <v>0</v>
      </c>
      <c r="J180" s="51">
        <f t="shared" si="11"/>
        <v>0</v>
      </c>
    </row>
    <row r="181" spans="1:42" s="127" customFormat="1" ht="56.25" customHeight="1" thickBot="1" x14ac:dyDescent="0.25">
      <c r="A181" s="241" t="s">
        <v>45</v>
      </c>
      <c r="B181" s="266" t="s">
        <v>43</v>
      </c>
      <c r="C181" s="265" t="s">
        <v>168</v>
      </c>
      <c r="D181" s="331" t="s">
        <v>301</v>
      </c>
      <c r="E181" s="64">
        <v>950</v>
      </c>
      <c r="F181" s="389" t="s">
        <v>19</v>
      </c>
      <c r="G181" s="66"/>
      <c r="H181" s="132"/>
      <c r="I181" s="50">
        <f t="shared" si="10"/>
        <v>0</v>
      </c>
      <c r="J181" s="51">
        <f t="shared" si="11"/>
        <v>0</v>
      </c>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c r="AJ181" s="126"/>
      <c r="AK181" s="126"/>
      <c r="AL181" s="126"/>
      <c r="AM181" s="126"/>
      <c r="AN181" s="126"/>
      <c r="AO181" s="126"/>
      <c r="AP181" s="126"/>
    </row>
    <row r="182" spans="1:42" s="6" customFormat="1" ht="11.25" customHeight="1" x14ac:dyDescent="0.2">
      <c r="A182" s="241" t="s">
        <v>45</v>
      </c>
      <c r="B182" s="266" t="s">
        <v>43</v>
      </c>
      <c r="C182" s="265" t="s">
        <v>169</v>
      </c>
      <c r="D182" s="331" t="s">
        <v>1</v>
      </c>
      <c r="E182" s="64">
        <v>950</v>
      </c>
      <c r="F182" s="389" t="s">
        <v>19</v>
      </c>
      <c r="G182" s="66"/>
      <c r="H182" s="132"/>
      <c r="I182" s="50">
        <f t="shared" si="10"/>
        <v>0</v>
      </c>
      <c r="J182" s="51">
        <f t="shared" si="11"/>
        <v>0</v>
      </c>
    </row>
    <row r="183" spans="1:42" s="70" customFormat="1" ht="11.25" customHeight="1" thickBot="1" x14ac:dyDescent="0.25">
      <c r="A183" s="241" t="s">
        <v>45</v>
      </c>
      <c r="B183" s="266" t="s">
        <v>43</v>
      </c>
      <c r="C183" s="265" t="s">
        <v>214</v>
      </c>
      <c r="D183" s="331" t="s">
        <v>124</v>
      </c>
      <c r="E183" s="721">
        <v>47.5</v>
      </c>
      <c r="F183" s="717" t="s">
        <v>12</v>
      </c>
      <c r="G183" s="66"/>
      <c r="H183" s="132"/>
      <c r="I183" s="50">
        <f t="shared" si="10"/>
        <v>0</v>
      </c>
      <c r="J183" s="51">
        <f t="shared" si="11"/>
        <v>0</v>
      </c>
    </row>
    <row r="184" spans="1:42" s="117" customFormat="1" ht="11.25" customHeight="1" x14ac:dyDescent="0.2">
      <c r="A184" s="241" t="s">
        <v>45</v>
      </c>
      <c r="B184" s="266" t="s">
        <v>43</v>
      </c>
      <c r="C184" s="265" t="s">
        <v>528</v>
      </c>
      <c r="D184" s="331" t="s">
        <v>138</v>
      </c>
      <c r="E184" s="721">
        <v>47.5</v>
      </c>
      <c r="F184" s="717" t="s">
        <v>12</v>
      </c>
      <c r="G184" s="66"/>
      <c r="H184" s="132"/>
      <c r="I184" s="50">
        <f t="shared" si="10"/>
        <v>0</v>
      </c>
      <c r="J184" s="51">
        <f t="shared" si="11"/>
        <v>0</v>
      </c>
      <c r="K184" s="24"/>
      <c r="L184" s="24"/>
      <c r="M184" s="24"/>
      <c r="N184" s="24"/>
      <c r="O184" s="24"/>
      <c r="P184" s="24"/>
      <c r="Q184" s="24"/>
      <c r="R184" s="24"/>
      <c r="S184" s="24"/>
      <c r="T184" s="24"/>
      <c r="U184" s="24"/>
      <c r="V184" s="24"/>
      <c r="W184" s="24"/>
      <c r="X184" s="24"/>
      <c r="Y184" s="24"/>
      <c r="Z184" s="24"/>
      <c r="AA184" s="24"/>
      <c r="AB184" s="24"/>
      <c r="AC184" s="24"/>
      <c r="AD184" s="24"/>
      <c r="AE184" s="24"/>
      <c r="AF184" s="24"/>
      <c r="AG184" s="24"/>
      <c r="AH184" s="24"/>
      <c r="AI184" s="24"/>
      <c r="AJ184" s="24"/>
      <c r="AK184" s="24"/>
      <c r="AL184" s="24"/>
      <c r="AM184" s="24"/>
      <c r="AN184" s="24"/>
      <c r="AO184" s="24"/>
      <c r="AP184" s="24"/>
    </row>
    <row r="185" spans="1:42" ht="33.75" x14ac:dyDescent="0.2">
      <c r="A185" s="241" t="s">
        <v>45</v>
      </c>
      <c r="B185" s="244" t="s">
        <v>32</v>
      </c>
      <c r="C185" s="265" t="s">
        <v>604</v>
      </c>
      <c r="D185" s="331" t="s">
        <v>294</v>
      </c>
      <c r="E185" s="334">
        <v>950</v>
      </c>
      <c r="F185" s="367" t="s">
        <v>19</v>
      </c>
      <c r="G185" s="84"/>
      <c r="H185" s="91"/>
      <c r="I185" s="50">
        <f t="shared" si="10"/>
        <v>0</v>
      </c>
      <c r="J185" s="51">
        <f t="shared" si="11"/>
        <v>0</v>
      </c>
    </row>
    <row r="186" spans="1:42" ht="22.5" customHeight="1" x14ac:dyDescent="0.2">
      <c r="A186" s="241" t="s">
        <v>45</v>
      </c>
      <c r="B186" s="244" t="s">
        <v>32</v>
      </c>
      <c r="C186" s="265" t="s">
        <v>1131</v>
      </c>
      <c r="D186" s="331" t="s">
        <v>89</v>
      </c>
      <c r="E186" s="334">
        <v>950</v>
      </c>
      <c r="F186" s="367" t="s">
        <v>19</v>
      </c>
      <c r="G186" s="84"/>
      <c r="H186" s="91"/>
      <c r="I186" s="50">
        <f t="shared" si="10"/>
        <v>0</v>
      </c>
      <c r="J186" s="51">
        <f t="shared" si="11"/>
        <v>0</v>
      </c>
    </row>
    <row r="187" spans="1:42" s="24" customFormat="1" ht="11.25" customHeight="1" x14ac:dyDescent="0.2">
      <c r="A187" s="241" t="s">
        <v>45</v>
      </c>
      <c r="B187" s="244" t="s">
        <v>32</v>
      </c>
      <c r="C187" s="265" t="s">
        <v>1133</v>
      </c>
      <c r="D187" s="331" t="s">
        <v>1210</v>
      </c>
      <c r="E187" s="64">
        <v>361</v>
      </c>
      <c r="F187" s="389" t="s">
        <v>18</v>
      </c>
      <c r="G187" s="66"/>
      <c r="H187" s="132"/>
      <c r="I187" s="50">
        <f t="shared" si="10"/>
        <v>0</v>
      </c>
      <c r="J187" s="51">
        <f t="shared" si="11"/>
        <v>0</v>
      </c>
    </row>
    <row r="188" spans="1:42" s="24" customFormat="1" ht="11.25" customHeight="1" x14ac:dyDescent="0.2">
      <c r="A188" s="241" t="s">
        <v>45</v>
      </c>
      <c r="B188" s="244" t="s">
        <v>32</v>
      </c>
      <c r="C188" s="265" t="s">
        <v>1135</v>
      </c>
      <c r="D188" s="331" t="s">
        <v>1211</v>
      </c>
      <c r="E188" s="64">
        <v>361</v>
      </c>
      <c r="F188" s="389" t="s">
        <v>18</v>
      </c>
      <c r="G188" s="66"/>
      <c r="H188" s="132"/>
      <c r="I188" s="50">
        <f t="shared" si="10"/>
        <v>0</v>
      </c>
      <c r="J188" s="51">
        <f t="shared" si="11"/>
        <v>0</v>
      </c>
    </row>
    <row r="189" spans="1:42" s="24" customFormat="1" ht="11.25" customHeight="1" x14ac:dyDescent="0.2">
      <c r="A189" s="241" t="s">
        <v>45</v>
      </c>
      <c r="B189" s="244" t="s">
        <v>32</v>
      </c>
      <c r="C189" s="265" t="s">
        <v>1216</v>
      </c>
      <c r="D189" s="331" t="s">
        <v>1212</v>
      </c>
      <c r="E189" s="64">
        <v>361</v>
      </c>
      <c r="F189" s="389" t="s">
        <v>18</v>
      </c>
      <c r="G189" s="66"/>
      <c r="H189" s="132"/>
      <c r="I189" s="50">
        <f t="shared" si="10"/>
        <v>0</v>
      </c>
      <c r="J189" s="51">
        <f t="shared" si="11"/>
        <v>0</v>
      </c>
    </row>
    <row r="190" spans="1:42" s="73" customFormat="1" ht="56.25" customHeight="1" thickBot="1" x14ac:dyDescent="0.25">
      <c r="A190" s="758" t="s">
        <v>74</v>
      </c>
      <c r="B190" s="759"/>
      <c r="C190" s="759"/>
      <c r="D190" s="266" t="s">
        <v>304</v>
      </c>
      <c r="E190" s="64"/>
      <c r="F190" s="350"/>
      <c r="G190" s="49"/>
      <c r="H190" s="50"/>
      <c r="I190" s="94"/>
      <c r="J190" s="92"/>
      <c r="K190" s="70"/>
      <c r="L190" s="70"/>
      <c r="M190" s="70"/>
      <c r="N190" s="70"/>
      <c r="O190" s="70"/>
      <c r="P190" s="70"/>
      <c r="Q190" s="70"/>
      <c r="R190" s="70"/>
      <c r="S190" s="70"/>
      <c r="T190" s="70"/>
      <c r="U190" s="70"/>
      <c r="V190" s="70"/>
      <c r="W190" s="70"/>
      <c r="X190" s="70"/>
      <c r="Y190" s="70"/>
      <c r="Z190" s="70"/>
      <c r="AA190" s="70"/>
      <c r="AB190" s="70"/>
      <c r="AC190" s="70"/>
      <c r="AD190" s="70"/>
      <c r="AE190" s="70"/>
      <c r="AF190" s="70"/>
      <c r="AG190" s="70"/>
      <c r="AH190" s="70"/>
      <c r="AI190" s="70"/>
      <c r="AJ190" s="70"/>
      <c r="AK190" s="70"/>
      <c r="AL190" s="70"/>
      <c r="AM190" s="70"/>
      <c r="AN190" s="70"/>
      <c r="AO190" s="70"/>
      <c r="AP190" s="70"/>
    </row>
    <row r="191" spans="1:42" s="48" customFormat="1" ht="13.5" customHeight="1" x14ac:dyDescent="0.2">
      <c r="A191" s="267"/>
      <c r="B191" s="268"/>
      <c r="C191" s="268"/>
      <c r="D191" s="268"/>
      <c r="E191" s="383"/>
      <c r="F191" s="384"/>
      <c r="G191" s="114"/>
      <c r="H191" s="86"/>
      <c r="I191" s="76"/>
      <c r="J191" s="77"/>
      <c r="K191" s="60"/>
      <c r="L191" s="60"/>
      <c r="M191" s="60"/>
      <c r="N191" s="60"/>
      <c r="O191" s="60"/>
      <c r="P191" s="60"/>
      <c r="Q191" s="60"/>
      <c r="R191" s="60"/>
      <c r="S191" s="60"/>
      <c r="T191" s="60"/>
      <c r="U191" s="60"/>
      <c r="V191" s="60"/>
      <c r="W191" s="60"/>
      <c r="X191" s="60"/>
      <c r="Y191" s="60"/>
      <c r="Z191" s="60"/>
      <c r="AA191" s="60"/>
      <c r="AB191" s="60"/>
      <c r="AC191" s="60"/>
      <c r="AD191" s="60"/>
      <c r="AE191" s="60"/>
      <c r="AF191" s="60"/>
      <c r="AG191" s="60"/>
      <c r="AH191" s="60"/>
      <c r="AI191" s="60"/>
      <c r="AJ191" s="60"/>
      <c r="AK191" s="60"/>
      <c r="AL191" s="60"/>
      <c r="AM191" s="60"/>
      <c r="AN191" s="60"/>
      <c r="AO191" s="60"/>
      <c r="AP191" s="60"/>
    </row>
    <row r="192" spans="1:42" s="6" customFormat="1" ht="15" customHeight="1" x14ac:dyDescent="0.25">
      <c r="A192" s="752" t="s">
        <v>25</v>
      </c>
      <c r="B192" s="753"/>
      <c r="C192" s="753"/>
      <c r="D192" s="375" t="s">
        <v>218</v>
      </c>
      <c r="E192" s="376"/>
      <c r="F192" s="377"/>
      <c r="G192" s="78"/>
      <c r="H192" s="87"/>
      <c r="I192" s="88"/>
      <c r="J192" s="118">
        <f>SUM(J160:J189)</f>
        <v>0</v>
      </c>
    </row>
    <row r="193" spans="1:42" s="57" customFormat="1" ht="13.5" customHeight="1" thickBot="1" x14ac:dyDescent="0.25">
      <c r="A193" s="259"/>
      <c r="B193" s="260"/>
      <c r="C193" s="261"/>
      <c r="D193" s="260"/>
      <c r="E193" s="378"/>
      <c r="F193" s="379"/>
      <c r="G193" s="80"/>
      <c r="H193" s="81"/>
      <c r="I193" s="82"/>
      <c r="J193" s="83"/>
      <c r="K193" s="60"/>
      <c r="L193" s="60"/>
      <c r="M193" s="60"/>
      <c r="N193" s="60"/>
      <c r="O193" s="60"/>
      <c r="P193" s="60"/>
      <c r="Q193" s="60"/>
      <c r="R193" s="60"/>
      <c r="S193" s="60"/>
      <c r="T193" s="60"/>
      <c r="U193" s="60"/>
      <c r="V193" s="60"/>
      <c r="W193" s="60"/>
      <c r="X193" s="60"/>
      <c r="Y193" s="60"/>
      <c r="Z193" s="60"/>
      <c r="AA193" s="60"/>
      <c r="AB193" s="60"/>
      <c r="AC193" s="60"/>
      <c r="AD193" s="60"/>
      <c r="AE193" s="60"/>
      <c r="AF193" s="60"/>
      <c r="AG193" s="60"/>
      <c r="AH193" s="60"/>
      <c r="AI193" s="60"/>
      <c r="AJ193" s="60"/>
      <c r="AK193" s="60"/>
      <c r="AL193" s="60"/>
      <c r="AM193" s="60"/>
      <c r="AN193" s="60"/>
      <c r="AO193" s="60"/>
      <c r="AP193" s="60"/>
    </row>
    <row r="194" spans="1:42" s="8" customFormat="1" ht="13.5" customHeight="1" x14ac:dyDescent="0.2">
      <c r="A194" s="254"/>
      <c r="B194" s="255"/>
      <c r="C194" s="256"/>
      <c r="D194" s="372"/>
      <c r="E194" s="373"/>
      <c r="F194" s="374"/>
      <c r="G194" s="74"/>
      <c r="H194" s="75"/>
      <c r="I194" s="76"/>
      <c r="J194" s="77"/>
    </row>
    <row r="195" spans="1:42" ht="15" x14ac:dyDescent="0.25">
      <c r="A195" s="752" t="s">
        <v>26</v>
      </c>
      <c r="B195" s="753"/>
      <c r="C195" s="753"/>
      <c r="D195" s="385" t="s">
        <v>219</v>
      </c>
      <c r="E195" s="376"/>
      <c r="F195" s="377"/>
      <c r="G195" s="78"/>
      <c r="H195" s="87"/>
      <c r="I195" s="88"/>
      <c r="J195" s="79"/>
    </row>
    <row r="196" spans="1:42" ht="13.5" customHeight="1" thickBot="1" x14ac:dyDescent="0.25">
      <c r="A196" s="259"/>
      <c r="B196" s="260"/>
      <c r="C196" s="261"/>
      <c r="D196" s="260"/>
      <c r="E196" s="378"/>
      <c r="F196" s="379"/>
      <c r="G196" s="80"/>
      <c r="H196" s="81"/>
      <c r="I196" s="82"/>
      <c r="J196" s="83"/>
    </row>
    <row r="197" spans="1:42" s="5" customFormat="1" ht="12" x14ac:dyDescent="0.2">
      <c r="A197" s="262" t="s">
        <v>46</v>
      </c>
      <c r="B197" s="263" t="s">
        <v>32</v>
      </c>
      <c r="C197" s="263"/>
      <c r="D197" s="386" t="s">
        <v>4</v>
      </c>
      <c r="E197" s="387"/>
      <c r="F197" s="388"/>
      <c r="G197" s="146"/>
      <c r="H197" s="95"/>
      <c r="I197" s="96"/>
      <c r="J197" s="97"/>
    </row>
    <row r="198" spans="1:42" s="5" customFormat="1" ht="22.5" x14ac:dyDescent="0.2">
      <c r="A198" s="241" t="s">
        <v>46</v>
      </c>
      <c r="B198" s="264" t="s">
        <v>32</v>
      </c>
      <c r="C198" s="265" t="s">
        <v>33</v>
      </c>
      <c r="D198" s="329" t="s">
        <v>1207</v>
      </c>
      <c r="E198" s="334">
        <v>232</v>
      </c>
      <c r="F198" s="367" t="s">
        <v>18</v>
      </c>
      <c r="G198" s="98"/>
      <c r="H198" s="116"/>
      <c r="I198" s="50">
        <f>G198+H198</f>
        <v>0</v>
      </c>
      <c r="J198" s="51">
        <f>E198*I198</f>
        <v>0</v>
      </c>
    </row>
    <row r="199" spans="1:42" s="5" customFormat="1" ht="11.25" customHeight="1" x14ac:dyDescent="0.2">
      <c r="A199" s="241" t="s">
        <v>46</v>
      </c>
      <c r="B199" s="264" t="s">
        <v>32</v>
      </c>
      <c r="C199" s="265" t="s">
        <v>34</v>
      </c>
      <c r="D199" s="329" t="s">
        <v>956</v>
      </c>
      <c r="E199" s="334">
        <v>232</v>
      </c>
      <c r="F199" s="367" t="s">
        <v>18</v>
      </c>
      <c r="G199" s="98"/>
      <c r="H199" s="116"/>
      <c r="I199" s="50">
        <f t="shared" ref="I199:I223" si="12">G199+H199</f>
        <v>0</v>
      </c>
      <c r="J199" s="51">
        <f t="shared" ref="J199:J223" si="13">E199*I199</f>
        <v>0</v>
      </c>
    </row>
    <row r="200" spans="1:42" s="5" customFormat="1" ht="33.75" x14ac:dyDescent="0.2">
      <c r="A200" s="241" t="s">
        <v>46</v>
      </c>
      <c r="B200" s="264" t="s">
        <v>32</v>
      </c>
      <c r="C200" s="265" t="s">
        <v>35</v>
      </c>
      <c r="D200" s="329" t="s">
        <v>1208</v>
      </c>
      <c r="E200" s="334">
        <v>232</v>
      </c>
      <c r="F200" s="367" t="s">
        <v>18</v>
      </c>
      <c r="G200" s="98"/>
      <c r="H200" s="116"/>
      <c r="I200" s="50">
        <f t="shared" si="12"/>
        <v>0</v>
      </c>
      <c r="J200" s="51">
        <f t="shared" si="13"/>
        <v>0</v>
      </c>
    </row>
    <row r="201" spans="1:42" ht="56.25" x14ac:dyDescent="0.2">
      <c r="A201" s="241" t="s">
        <v>46</v>
      </c>
      <c r="B201" s="264" t="s">
        <v>32</v>
      </c>
      <c r="C201" s="265" t="s">
        <v>36</v>
      </c>
      <c r="D201" s="329" t="s">
        <v>1256</v>
      </c>
      <c r="E201" s="334">
        <v>1081</v>
      </c>
      <c r="F201" s="367" t="s">
        <v>18</v>
      </c>
      <c r="G201" s="84"/>
      <c r="H201" s="91"/>
      <c r="I201" s="50">
        <f t="shared" si="12"/>
        <v>0</v>
      </c>
      <c r="J201" s="51">
        <f t="shared" si="13"/>
        <v>0</v>
      </c>
    </row>
    <row r="202" spans="1:42" ht="11.25" x14ac:dyDescent="0.2">
      <c r="A202" s="241" t="s">
        <v>46</v>
      </c>
      <c r="B202" s="264" t="s">
        <v>32</v>
      </c>
      <c r="C202" s="265" t="s">
        <v>37</v>
      </c>
      <c r="D202" s="329" t="s">
        <v>117</v>
      </c>
      <c r="E202" s="334">
        <v>1081</v>
      </c>
      <c r="F202" s="367" t="s">
        <v>18</v>
      </c>
      <c r="G202" s="84"/>
      <c r="H202" s="91"/>
      <c r="I202" s="50">
        <f t="shared" si="12"/>
        <v>0</v>
      </c>
      <c r="J202" s="51">
        <f t="shared" si="13"/>
        <v>0</v>
      </c>
    </row>
    <row r="203" spans="1:42" ht="11.25" x14ac:dyDescent="0.2">
      <c r="A203" s="241" t="s">
        <v>46</v>
      </c>
      <c r="B203" s="264" t="s">
        <v>32</v>
      </c>
      <c r="C203" s="265" t="s">
        <v>38</v>
      </c>
      <c r="D203" s="329" t="s">
        <v>1323</v>
      </c>
      <c r="E203" s="334">
        <v>1081</v>
      </c>
      <c r="F203" s="367" t="s">
        <v>18</v>
      </c>
      <c r="G203" s="84"/>
      <c r="H203" s="91"/>
      <c r="I203" s="50">
        <f t="shared" si="12"/>
        <v>0</v>
      </c>
      <c r="J203" s="51">
        <f t="shared" si="13"/>
        <v>0</v>
      </c>
    </row>
    <row r="204" spans="1:42" ht="11.25" customHeight="1" x14ac:dyDescent="0.2">
      <c r="A204" s="241" t="s">
        <v>46</v>
      </c>
      <c r="B204" s="264" t="s">
        <v>32</v>
      </c>
      <c r="C204" s="265" t="s">
        <v>39</v>
      </c>
      <c r="D204" s="368" t="s">
        <v>296</v>
      </c>
      <c r="E204" s="334">
        <v>317</v>
      </c>
      <c r="F204" s="350" t="s">
        <v>19</v>
      </c>
      <c r="G204" s="85"/>
      <c r="H204" s="64"/>
      <c r="I204" s="50">
        <f t="shared" si="12"/>
        <v>0</v>
      </c>
      <c r="J204" s="51">
        <f t="shared" si="13"/>
        <v>0</v>
      </c>
    </row>
    <row r="205" spans="1:42" s="24" customFormat="1" ht="11.25" customHeight="1" x14ac:dyDescent="0.2">
      <c r="A205" s="241" t="s">
        <v>46</v>
      </c>
      <c r="B205" s="266" t="s">
        <v>43</v>
      </c>
      <c r="C205" s="265" t="s">
        <v>40</v>
      </c>
      <c r="D205" s="331" t="s">
        <v>293</v>
      </c>
      <c r="E205" s="334">
        <v>376</v>
      </c>
      <c r="F205" s="389" t="s">
        <v>19</v>
      </c>
      <c r="G205" s="66"/>
      <c r="H205" s="132"/>
      <c r="I205" s="50">
        <f t="shared" si="12"/>
        <v>0</v>
      </c>
      <c r="J205" s="51">
        <f t="shared" si="13"/>
        <v>0</v>
      </c>
    </row>
    <row r="206" spans="1:42" s="24" customFormat="1" ht="11.25" customHeight="1" x14ac:dyDescent="0.2">
      <c r="A206" s="241" t="s">
        <v>46</v>
      </c>
      <c r="B206" s="266" t="s">
        <v>43</v>
      </c>
      <c r="C206" s="265" t="s">
        <v>41</v>
      </c>
      <c r="D206" s="331" t="s">
        <v>306</v>
      </c>
      <c r="E206" s="334">
        <v>80</v>
      </c>
      <c r="F206" s="389" t="s">
        <v>19</v>
      </c>
      <c r="G206" s="66"/>
      <c r="H206" s="132"/>
      <c r="I206" s="50">
        <f t="shared" si="12"/>
        <v>0</v>
      </c>
      <c r="J206" s="51">
        <f t="shared" si="13"/>
        <v>0</v>
      </c>
    </row>
    <row r="207" spans="1:42" s="8" customFormat="1" ht="11.25" customHeight="1" x14ac:dyDescent="0.2">
      <c r="A207" s="241" t="s">
        <v>46</v>
      </c>
      <c r="B207" s="264" t="s">
        <v>32</v>
      </c>
      <c r="C207" s="265" t="s">
        <v>42</v>
      </c>
      <c r="D207" s="331" t="s">
        <v>305</v>
      </c>
      <c r="E207" s="334">
        <v>125</v>
      </c>
      <c r="F207" s="367" t="s">
        <v>19</v>
      </c>
      <c r="G207" s="84"/>
      <c r="H207" s="91"/>
      <c r="I207" s="50">
        <f t="shared" si="12"/>
        <v>0</v>
      </c>
      <c r="J207" s="51">
        <f t="shared" si="13"/>
        <v>0</v>
      </c>
    </row>
    <row r="208" spans="1:42" ht="11.25" customHeight="1" x14ac:dyDescent="0.2">
      <c r="A208" s="241" t="s">
        <v>46</v>
      </c>
      <c r="B208" s="264" t="s">
        <v>32</v>
      </c>
      <c r="C208" s="265" t="s">
        <v>86</v>
      </c>
      <c r="D208" s="368" t="s">
        <v>212</v>
      </c>
      <c r="E208" s="334">
        <v>390</v>
      </c>
      <c r="F208" s="350" t="s">
        <v>19</v>
      </c>
      <c r="G208" s="85"/>
      <c r="H208" s="64"/>
      <c r="I208" s="50">
        <f t="shared" si="12"/>
        <v>0</v>
      </c>
      <c r="J208" s="51">
        <f t="shared" si="13"/>
        <v>0</v>
      </c>
    </row>
    <row r="209" spans="1:42" s="24" customFormat="1" ht="11.25" customHeight="1" x14ac:dyDescent="0.2">
      <c r="A209" s="241" t="s">
        <v>46</v>
      </c>
      <c r="B209" s="264" t="s">
        <v>32</v>
      </c>
      <c r="C209" s="265" t="s">
        <v>84</v>
      </c>
      <c r="D209" s="331" t="s">
        <v>310</v>
      </c>
      <c r="E209" s="334">
        <v>55</v>
      </c>
      <c r="F209" s="350" t="s">
        <v>19</v>
      </c>
      <c r="G209" s="84"/>
      <c r="H209" s="91"/>
      <c r="I209" s="50">
        <f t="shared" si="12"/>
        <v>0</v>
      </c>
      <c r="J209" s="51">
        <f t="shared" si="13"/>
        <v>0</v>
      </c>
    </row>
    <row r="210" spans="1:42" s="24" customFormat="1" ht="11.25" customHeight="1" x14ac:dyDescent="0.2">
      <c r="A210" s="241" t="s">
        <v>46</v>
      </c>
      <c r="B210" s="264" t="s">
        <v>32</v>
      </c>
      <c r="C210" s="265" t="s">
        <v>87</v>
      </c>
      <c r="D210" s="331" t="s">
        <v>311</v>
      </c>
      <c r="E210" s="334">
        <v>68</v>
      </c>
      <c r="F210" s="350" t="s">
        <v>19</v>
      </c>
      <c r="G210" s="84"/>
      <c r="H210" s="91"/>
      <c r="I210" s="50">
        <f t="shared" si="12"/>
        <v>0</v>
      </c>
      <c r="J210" s="51">
        <f t="shared" si="13"/>
        <v>0</v>
      </c>
    </row>
    <row r="211" spans="1:42" s="24" customFormat="1" ht="11.25" customHeight="1" x14ac:dyDescent="0.2">
      <c r="A211" s="241" t="s">
        <v>46</v>
      </c>
      <c r="B211" s="264" t="s">
        <v>32</v>
      </c>
      <c r="C211" s="265" t="s">
        <v>88</v>
      </c>
      <c r="D211" s="331" t="s">
        <v>207</v>
      </c>
      <c r="E211" s="334">
        <v>376</v>
      </c>
      <c r="F211" s="367" t="s">
        <v>18</v>
      </c>
      <c r="G211" s="84"/>
      <c r="H211" s="91"/>
      <c r="I211" s="50">
        <f t="shared" si="12"/>
        <v>0</v>
      </c>
      <c r="J211" s="51">
        <f t="shared" si="13"/>
        <v>0</v>
      </c>
    </row>
    <row r="212" spans="1:42" s="24" customFormat="1" ht="11.25" customHeight="1" x14ac:dyDescent="0.2">
      <c r="A212" s="241" t="s">
        <v>46</v>
      </c>
      <c r="B212" s="264" t="s">
        <v>32</v>
      </c>
      <c r="C212" s="265" t="s">
        <v>5</v>
      </c>
      <c r="D212" s="331" t="s">
        <v>215</v>
      </c>
      <c r="E212" s="334">
        <v>54.6</v>
      </c>
      <c r="F212" s="367" t="s">
        <v>18</v>
      </c>
      <c r="G212" s="84"/>
      <c r="H212" s="91"/>
      <c r="I212" s="50">
        <f t="shared" si="12"/>
        <v>0</v>
      </c>
      <c r="J212" s="51">
        <f t="shared" si="13"/>
        <v>0</v>
      </c>
    </row>
    <row r="213" spans="1:42" s="24" customFormat="1" ht="33.75" customHeight="1" x14ac:dyDescent="0.2">
      <c r="A213" s="241" t="s">
        <v>46</v>
      </c>
      <c r="B213" s="266" t="s">
        <v>43</v>
      </c>
      <c r="C213" s="265" t="s">
        <v>6</v>
      </c>
      <c r="D213" s="331" t="s">
        <v>307</v>
      </c>
      <c r="E213" s="334">
        <v>38</v>
      </c>
      <c r="F213" s="389" t="s">
        <v>18</v>
      </c>
      <c r="G213" s="66"/>
      <c r="H213" s="132"/>
      <c r="I213" s="50">
        <f t="shared" si="12"/>
        <v>0</v>
      </c>
      <c r="J213" s="51">
        <f t="shared" si="13"/>
        <v>0</v>
      </c>
    </row>
    <row r="214" spans="1:42" s="24" customFormat="1" ht="11.25" customHeight="1" x14ac:dyDescent="0.2">
      <c r="A214" s="241" t="s">
        <v>46</v>
      </c>
      <c r="B214" s="266" t="s">
        <v>43</v>
      </c>
      <c r="C214" s="265" t="s">
        <v>99</v>
      </c>
      <c r="D214" s="331" t="s">
        <v>186</v>
      </c>
      <c r="E214" s="334">
        <v>38</v>
      </c>
      <c r="F214" s="389" t="s">
        <v>18</v>
      </c>
      <c r="G214" s="66"/>
      <c r="H214" s="132"/>
      <c r="I214" s="50">
        <f t="shared" si="12"/>
        <v>0</v>
      </c>
      <c r="J214" s="51">
        <f t="shared" si="13"/>
        <v>0</v>
      </c>
    </row>
    <row r="215" spans="1:42" s="24" customFormat="1" ht="11.25" customHeight="1" x14ac:dyDescent="0.2">
      <c r="A215" s="241" t="s">
        <v>46</v>
      </c>
      <c r="B215" s="266" t="s">
        <v>43</v>
      </c>
      <c r="C215" s="265" t="s">
        <v>164</v>
      </c>
      <c r="D215" s="331" t="s">
        <v>123</v>
      </c>
      <c r="E215" s="334">
        <v>38</v>
      </c>
      <c r="F215" s="389" t="s">
        <v>18</v>
      </c>
      <c r="G215" s="66"/>
      <c r="H215" s="132"/>
      <c r="I215" s="50">
        <f t="shared" si="12"/>
        <v>0</v>
      </c>
      <c r="J215" s="51">
        <f t="shared" si="13"/>
        <v>0</v>
      </c>
    </row>
    <row r="216" spans="1:42" s="24" customFormat="1" ht="11.25" customHeight="1" x14ac:dyDescent="0.2">
      <c r="A216" s="241" t="s">
        <v>46</v>
      </c>
      <c r="B216" s="266" t="s">
        <v>43</v>
      </c>
      <c r="C216" s="265" t="s">
        <v>170</v>
      </c>
      <c r="D216" s="331" t="s">
        <v>297</v>
      </c>
      <c r="E216" s="334">
        <v>170</v>
      </c>
      <c r="F216" s="389" t="s">
        <v>19</v>
      </c>
      <c r="G216" s="66"/>
      <c r="H216" s="132"/>
      <c r="I216" s="50">
        <f t="shared" si="12"/>
        <v>0</v>
      </c>
      <c r="J216" s="51">
        <f t="shared" si="13"/>
        <v>0</v>
      </c>
    </row>
    <row r="217" spans="1:42" s="24" customFormat="1" ht="11.25" customHeight="1" x14ac:dyDescent="0.2">
      <c r="A217" s="241" t="s">
        <v>46</v>
      </c>
      <c r="B217" s="266" t="s">
        <v>43</v>
      </c>
      <c r="C217" s="265" t="s">
        <v>171</v>
      </c>
      <c r="D217" s="331" t="s">
        <v>298</v>
      </c>
      <c r="E217" s="334">
        <v>16</v>
      </c>
      <c r="F217" s="389" t="s">
        <v>19</v>
      </c>
      <c r="G217" s="66"/>
      <c r="H217" s="132"/>
      <c r="I217" s="50">
        <f t="shared" si="12"/>
        <v>0</v>
      </c>
      <c r="J217" s="51">
        <f t="shared" si="13"/>
        <v>0</v>
      </c>
    </row>
    <row r="218" spans="1:42" s="24" customFormat="1" ht="11.25" customHeight="1" x14ac:dyDescent="0.2">
      <c r="A218" s="241" t="s">
        <v>46</v>
      </c>
      <c r="B218" s="266" t="s">
        <v>43</v>
      </c>
      <c r="C218" s="265" t="s">
        <v>172</v>
      </c>
      <c r="D218" s="331" t="s">
        <v>0</v>
      </c>
      <c r="E218" s="334">
        <v>186</v>
      </c>
      <c r="F218" s="389" t="s">
        <v>19</v>
      </c>
      <c r="G218" s="66"/>
      <c r="H218" s="132"/>
      <c r="I218" s="50">
        <f t="shared" si="12"/>
        <v>0</v>
      </c>
      <c r="J218" s="51">
        <f t="shared" si="13"/>
        <v>0</v>
      </c>
    </row>
    <row r="219" spans="1:42" s="24" customFormat="1" ht="33.75" customHeight="1" x14ac:dyDescent="0.2">
      <c r="A219" s="241" t="s">
        <v>46</v>
      </c>
      <c r="B219" s="266" t="s">
        <v>43</v>
      </c>
      <c r="C219" s="265" t="s">
        <v>168</v>
      </c>
      <c r="D219" s="331" t="s">
        <v>308</v>
      </c>
      <c r="E219" s="334">
        <v>15</v>
      </c>
      <c r="F219" s="389" t="s">
        <v>12</v>
      </c>
      <c r="G219" s="66"/>
      <c r="H219" s="132"/>
      <c r="I219" s="50">
        <f t="shared" si="12"/>
        <v>0</v>
      </c>
      <c r="J219" s="51">
        <f t="shared" si="13"/>
        <v>0</v>
      </c>
    </row>
    <row r="220" spans="1:42" s="127" customFormat="1" ht="56.25" customHeight="1" thickBot="1" x14ac:dyDescent="0.25">
      <c r="A220" s="241" t="s">
        <v>46</v>
      </c>
      <c r="B220" s="266" t="s">
        <v>43</v>
      </c>
      <c r="C220" s="265" t="s">
        <v>169</v>
      </c>
      <c r="D220" s="331" t="s">
        <v>309</v>
      </c>
      <c r="E220" s="334">
        <v>186</v>
      </c>
      <c r="F220" s="389" t="s">
        <v>19</v>
      </c>
      <c r="G220" s="66"/>
      <c r="H220" s="132"/>
      <c r="I220" s="50">
        <f t="shared" si="12"/>
        <v>0</v>
      </c>
      <c r="J220" s="51">
        <f t="shared" si="13"/>
        <v>0</v>
      </c>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c r="AJ220" s="126"/>
      <c r="AK220" s="126"/>
      <c r="AL220" s="126"/>
      <c r="AM220" s="126"/>
      <c r="AN220" s="126"/>
      <c r="AO220" s="126"/>
      <c r="AP220" s="126"/>
    </row>
    <row r="221" spans="1:42" s="6" customFormat="1" ht="11.25" customHeight="1" x14ac:dyDescent="0.2">
      <c r="A221" s="241" t="s">
        <v>46</v>
      </c>
      <c r="B221" s="266" t="s">
        <v>43</v>
      </c>
      <c r="C221" s="265" t="s">
        <v>214</v>
      </c>
      <c r="D221" s="331" t="s">
        <v>1</v>
      </c>
      <c r="E221" s="334">
        <v>186</v>
      </c>
      <c r="F221" s="389" t="s">
        <v>19</v>
      </c>
      <c r="G221" s="66"/>
      <c r="H221" s="132"/>
      <c r="I221" s="50">
        <f t="shared" si="12"/>
        <v>0</v>
      </c>
      <c r="J221" s="51">
        <f t="shared" si="13"/>
        <v>0</v>
      </c>
    </row>
    <row r="222" spans="1:42" s="70" customFormat="1" ht="11.25" customHeight="1" thickBot="1" x14ac:dyDescent="0.25">
      <c r="A222" s="241" t="s">
        <v>46</v>
      </c>
      <c r="B222" s="266" t="s">
        <v>43</v>
      </c>
      <c r="C222" s="265" t="s">
        <v>528</v>
      </c>
      <c r="D222" s="331" t="s">
        <v>124</v>
      </c>
      <c r="E222" s="334">
        <v>9.5</v>
      </c>
      <c r="F222" s="389" t="s">
        <v>12</v>
      </c>
      <c r="G222" s="66"/>
      <c r="H222" s="132"/>
      <c r="I222" s="50">
        <f t="shared" si="12"/>
        <v>0</v>
      </c>
      <c r="J222" s="51">
        <f t="shared" si="13"/>
        <v>0</v>
      </c>
    </row>
    <row r="223" spans="1:42" s="117" customFormat="1" ht="11.25" customHeight="1" x14ac:dyDescent="0.2">
      <c r="A223" s="241" t="s">
        <v>46</v>
      </c>
      <c r="B223" s="266" t="s">
        <v>43</v>
      </c>
      <c r="C223" s="265" t="s">
        <v>604</v>
      </c>
      <c r="D223" s="331" t="s">
        <v>138</v>
      </c>
      <c r="E223" s="334">
        <v>9.5</v>
      </c>
      <c r="F223" s="389" t="s">
        <v>12</v>
      </c>
      <c r="G223" s="66"/>
      <c r="H223" s="132"/>
      <c r="I223" s="50">
        <f t="shared" si="12"/>
        <v>0</v>
      </c>
      <c r="J223" s="51">
        <f t="shared" si="13"/>
        <v>0</v>
      </c>
      <c r="K223" s="24"/>
      <c r="L223" s="24"/>
      <c r="M223" s="24"/>
      <c r="N223" s="24"/>
      <c r="O223" s="24"/>
      <c r="P223" s="24"/>
      <c r="Q223" s="24"/>
      <c r="R223" s="24"/>
      <c r="S223" s="24"/>
      <c r="T223" s="24"/>
      <c r="U223" s="24"/>
      <c r="V223" s="24"/>
      <c r="W223" s="24"/>
      <c r="X223" s="24"/>
      <c r="Y223" s="24"/>
      <c r="Z223" s="24"/>
      <c r="AA223" s="24"/>
      <c r="AB223" s="24"/>
      <c r="AC223" s="24"/>
      <c r="AD223" s="24"/>
      <c r="AE223" s="24"/>
      <c r="AF223" s="24"/>
      <c r="AG223" s="24"/>
      <c r="AH223" s="24"/>
      <c r="AI223" s="24"/>
      <c r="AJ223" s="24"/>
      <c r="AK223" s="24"/>
      <c r="AL223" s="24"/>
      <c r="AM223" s="24"/>
      <c r="AN223" s="24"/>
      <c r="AO223" s="24"/>
      <c r="AP223" s="24"/>
    </row>
    <row r="224" spans="1:42" s="70" customFormat="1" ht="33.75" customHeight="1" thickBot="1" x14ac:dyDescent="0.25">
      <c r="A224" s="241" t="s">
        <v>46</v>
      </c>
      <c r="B224" s="266" t="s">
        <v>43</v>
      </c>
      <c r="C224" s="265" t="s">
        <v>1131</v>
      </c>
      <c r="D224" s="331" t="s">
        <v>294</v>
      </c>
      <c r="E224" s="334">
        <v>186</v>
      </c>
      <c r="F224" s="389" t="s">
        <v>19</v>
      </c>
      <c r="G224" s="66"/>
      <c r="H224" s="132"/>
      <c r="I224" s="50">
        <f>G224+H224</f>
        <v>0</v>
      </c>
      <c r="J224" s="51">
        <f>E224*I224</f>
        <v>0</v>
      </c>
    </row>
    <row r="225" spans="1:42" s="117" customFormat="1" ht="22.5" customHeight="1" x14ac:dyDescent="0.2">
      <c r="A225" s="241" t="s">
        <v>46</v>
      </c>
      <c r="B225" s="266" t="s">
        <v>43</v>
      </c>
      <c r="C225" s="265" t="s">
        <v>1133</v>
      </c>
      <c r="D225" s="331" t="s">
        <v>89</v>
      </c>
      <c r="E225" s="334">
        <v>186</v>
      </c>
      <c r="F225" s="389" t="s">
        <v>19</v>
      </c>
      <c r="G225" s="66"/>
      <c r="H225" s="132"/>
      <c r="I225" s="50">
        <f t="shared" ref="I225:I228" si="14">G225+H225</f>
        <v>0</v>
      </c>
      <c r="J225" s="51">
        <f t="shared" ref="J225:J228" si="15">E225*I225</f>
        <v>0</v>
      </c>
      <c r="K225" s="24"/>
      <c r="L225" s="24"/>
      <c r="M225" s="24"/>
      <c r="N225" s="24"/>
      <c r="O225" s="24"/>
      <c r="P225" s="24"/>
      <c r="Q225" s="24"/>
      <c r="R225" s="24"/>
      <c r="S225" s="24"/>
      <c r="T225" s="24"/>
      <c r="U225" s="24"/>
      <c r="V225" s="24"/>
      <c r="W225" s="24"/>
      <c r="X225" s="24"/>
      <c r="Y225" s="24"/>
      <c r="Z225" s="24"/>
      <c r="AA225" s="24"/>
      <c r="AB225" s="24"/>
      <c r="AC225" s="24"/>
      <c r="AD225" s="24"/>
      <c r="AE225" s="24"/>
      <c r="AF225" s="24"/>
      <c r="AG225" s="24"/>
      <c r="AH225" s="24"/>
      <c r="AI225" s="24"/>
      <c r="AJ225" s="24"/>
      <c r="AK225" s="24"/>
      <c r="AL225" s="24"/>
      <c r="AM225" s="24"/>
      <c r="AN225" s="24"/>
      <c r="AO225" s="24"/>
      <c r="AP225" s="24"/>
    </row>
    <row r="226" spans="1:42" s="24" customFormat="1" ht="11.25" customHeight="1" x14ac:dyDescent="0.2">
      <c r="A226" s="241" t="s">
        <v>46</v>
      </c>
      <c r="B226" s="266" t="s">
        <v>43</v>
      </c>
      <c r="C226" s="265" t="s">
        <v>1135</v>
      </c>
      <c r="D226" s="331" t="s">
        <v>1210</v>
      </c>
      <c r="E226" s="64">
        <v>175</v>
      </c>
      <c r="F226" s="389" t="s">
        <v>18</v>
      </c>
      <c r="G226" s="66"/>
      <c r="H226" s="132"/>
      <c r="I226" s="50">
        <f t="shared" si="14"/>
        <v>0</v>
      </c>
      <c r="J226" s="51">
        <f t="shared" si="15"/>
        <v>0</v>
      </c>
    </row>
    <row r="227" spans="1:42" s="24" customFormat="1" ht="11.25" customHeight="1" x14ac:dyDescent="0.2">
      <c r="A227" s="241" t="s">
        <v>46</v>
      </c>
      <c r="B227" s="266" t="s">
        <v>43</v>
      </c>
      <c r="C227" s="265" t="s">
        <v>1216</v>
      </c>
      <c r="D227" s="331" t="s">
        <v>1211</v>
      </c>
      <c r="E227" s="64">
        <v>175</v>
      </c>
      <c r="F227" s="389" t="s">
        <v>18</v>
      </c>
      <c r="G227" s="66"/>
      <c r="H227" s="132"/>
      <c r="I227" s="50">
        <f t="shared" si="14"/>
        <v>0</v>
      </c>
      <c r="J227" s="51">
        <f t="shared" si="15"/>
        <v>0</v>
      </c>
    </row>
    <row r="228" spans="1:42" s="24" customFormat="1" ht="22.5" customHeight="1" x14ac:dyDescent="0.2">
      <c r="A228" s="241" t="s">
        <v>46</v>
      </c>
      <c r="B228" s="266" t="s">
        <v>43</v>
      </c>
      <c r="C228" s="265" t="s">
        <v>1217</v>
      </c>
      <c r="D228" s="331" t="s">
        <v>1212</v>
      </c>
      <c r="E228" s="64">
        <v>175</v>
      </c>
      <c r="F228" s="389" t="s">
        <v>18</v>
      </c>
      <c r="G228" s="66"/>
      <c r="H228" s="132"/>
      <c r="I228" s="50">
        <f t="shared" si="14"/>
        <v>0</v>
      </c>
      <c r="J228" s="51">
        <f t="shared" si="15"/>
        <v>0</v>
      </c>
    </row>
    <row r="229" spans="1:42" s="73" customFormat="1" ht="56.25" customHeight="1" thickBot="1" x14ac:dyDescent="0.25">
      <c r="A229" s="758" t="s">
        <v>74</v>
      </c>
      <c r="B229" s="759"/>
      <c r="C229" s="759"/>
      <c r="D229" s="296" t="s">
        <v>1333</v>
      </c>
      <c r="E229" s="64"/>
      <c r="F229" s="350"/>
      <c r="G229" s="49"/>
      <c r="H229" s="50"/>
      <c r="I229" s="94"/>
      <c r="J229" s="92"/>
      <c r="K229" s="70"/>
      <c r="L229" s="70"/>
      <c r="M229" s="70"/>
      <c r="N229" s="70"/>
      <c r="O229" s="70"/>
      <c r="P229" s="70"/>
      <c r="Q229" s="70"/>
      <c r="R229" s="70"/>
      <c r="S229" s="70"/>
      <c r="T229" s="70"/>
      <c r="U229" s="70"/>
      <c r="V229" s="70"/>
      <c r="W229" s="70"/>
      <c r="X229" s="70"/>
      <c r="Y229" s="70"/>
      <c r="Z229" s="70"/>
      <c r="AA229" s="70"/>
      <c r="AB229" s="70"/>
      <c r="AC229" s="70"/>
      <c r="AD229" s="70"/>
      <c r="AE229" s="70"/>
      <c r="AF229" s="70"/>
      <c r="AG229" s="70"/>
      <c r="AH229" s="70"/>
      <c r="AI229" s="70"/>
      <c r="AJ229" s="70"/>
      <c r="AK229" s="70"/>
      <c r="AL229" s="70"/>
      <c r="AM229" s="70"/>
      <c r="AN229" s="70"/>
      <c r="AO229" s="70"/>
      <c r="AP229" s="70"/>
    </row>
    <row r="230" spans="1:42" s="48" customFormat="1" ht="13.5" customHeight="1" x14ac:dyDescent="0.2">
      <c r="A230" s="267"/>
      <c r="B230" s="268"/>
      <c r="C230" s="268"/>
      <c r="D230" s="268"/>
      <c r="E230" s="383"/>
      <c r="F230" s="384"/>
      <c r="G230" s="114"/>
      <c r="H230" s="86"/>
      <c r="I230" s="76"/>
      <c r="J230" s="77"/>
      <c r="K230" s="60"/>
      <c r="L230" s="60"/>
      <c r="M230" s="60"/>
      <c r="N230" s="60"/>
      <c r="O230" s="60"/>
      <c r="P230" s="60"/>
      <c r="Q230" s="60"/>
      <c r="R230" s="60"/>
      <c r="S230" s="60"/>
      <c r="T230" s="60"/>
      <c r="U230" s="60"/>
      <c r="V230" s="60"/>
      <c r="W230" s="60"/>
      <c r="X230" s="60"/>
      <c r="Y230" s="60"/>
      <c r="Z230" s="60"/>
      <c r="AA230" s="60"/>
      <c r="AB230" s="60"/>
      <c r="AC230" s="60"/>
      <c r="AD230" s="60"/>
      <c r="AE230" s="60"/>
      <c r="AF230" s="60"/>
      <c r="AG230" s="60"/>
      <c r="AH230" s="60"/>
      <c r="AI230" s="60"/>
      <c r="AJ230" s="60"/>
      <c r="AK230" s="60"/>
      <c r="AL230" s="60"/>
      <c r="AM230" s="60"/>
      <c r="AN230" s="60"/>
      <c r="AO230" s="60"/>
      <c r="AP230" s="60"/>
    </row>
    <row r="231" spans="1:42" s="6" customFormat="1" ht="15" customHeight="1" x14ac:dyDescent="0.25">
      <c r="A231" s="752" t="s">
        <v>26</v>
      </c>
      <c r="B231" s="753"/>
      <c r="C231" s="753"/>
      <c r="D231" s="375" t="s">
        <v>220</v>
      </c>
      <c r="E231" s="376"/>
      <c r="F231" s="377"/>
      <c r="G231" s="78"/>
      <c r="H231" s="87"/>
      <c r="I231" s="88"/>
      <c r="J231" s="118">
        <f>SUM(J198:J228)</f>
        <v>0</v>
      </c>
    </row>
    <row r="232" spans="1:42" s="57" customFormat="1" ht="13.5" customHeight="1" thickBot="1" x14ac:dyDescent="0.25">
      <c r="A232" s="259"/>
      <c r="B232" s="260"/>
      <c r="C232" s="261"/>
      <c r="D232" s="260"/>
      <c r="E232" s="378"/>
      <c r="F232" s="379"/>
      <c r="G232" s="80"/>
      <c r="H232" s="81"/>
      <c r="I232" s="82"/>
      <c r="J232" s="83"/>
      <c r="K232" s="60"/>
      <c r="L232" s="60"/>
      <c r="M232" s="60"/>
      <c r="N232" s="60"/>
      <c r="O232" s="60"/>
      <c r="P232" s="60"/>
      <c r="Q232" s="60"/>
      <c r="R232" s="60"/>
      <c r="S232" s="60"/>
      <c r="T232" s="60"/>
      <c r="U232" s="60"/>
      <c r="V232" s="60"/>
      <c r="W232" s="60"/>
      <c r="X232" s="60"/>
      <c r="Y232" s="60"/>
      <c r="Z232" s="60"/>
      <c r="AA232" s="60"/>
      <c r="AB232" s="60"/>
      <c r="AC232" s="60"/>
      <c r="AD232" s="60"/>
      <c r="AE232" s="60"/>
      <c r="AF232" s="60"/>
      <c r="AG232" s="60"/>
      <c r="AH232" s="60"/>
      <c r="AI232" s="60"/>
      <c r="AJ232" s="60"/>
      <c r="AK232" s="60"/>
      <c r="AL232" s="60"/>
      <c r="AM232" s="60"/>
      <c r="AN232" s="60"/>
      <c r="AO232" s="60"/>
      <c r="AP232" s="60"/>
    </row>
    <row r="233" spans="1:42" s="70" customFormat="1" ht="13.5" customHeight="1" x14ac:dyDescent="0.2">
      <c r="A233" s="457"/>
      <c r="B233" s="458"/>
      <c r="C233" s="459"/>
      <c r="D233" s="283"/>
      <c r="E233" s="64"/>
      <c r="F233" s="460"/>
      <c r="G233" s="50"/>
      <c r="H233" s="461"/>
      <c r="I233" s="142"/>
      <c r="J233" s="207"/>
    </row>
    <row r="234" spans="1:42" s="6" customFormat="1" ht="15" customHeight="1" x14ac:dyDescent="0.2">
      <c r="A234" s="756" t="s">
        <v>27</v>
      </c>
      <c r="B234" s="757"/>
      <c r="C234" s="757"/>
      <c r="D234" s="332" t="s">
        <v>1346</v>
      </c>
      <c r="E234" s="376"/>
      <c r="F234" s="462"/>
      <c r="G234" s="50"/>
      <c r="H234" s="461"/>
      <c r="I234" s="142"/>
      <c r="J234" s="207"/>
    </row>
    <row r="235" spans="1:42" s="70" customFormat="1" ht="13.5" customHeight="1" thickBot="1" x14ac:dyDescent="0.25">
      <c r="A235" s="282"/>
      <c r="B235" s="283"/>
      <c r="C235" s="284"/>
      <c r="D235" s="283"/>
      <c r="E235" s="64"/>
      <c r="F235" s="460"/>
      <c r="G235" s="50"/>
      <c r="H235" s="461"/>
      <c r="I235" s="142"/>
      <c r="J235" s="207"/>
    </row>
    <row r="236" spans="1:42" s="467" customFormat="1" ht="22.5" customHeight="1" x14ac:dyDescent="0.2">
      <c r="A236" s="463" t="s">
        <v>47</v>
      </c>
      <c r="B236" s="464" t="s">
        <v>32</v>
      </c>
      <c r="C236" s="288" t="s">
        <v>33</v>
      </c>
      <c r="D236" s="465" t="s">
        <v>966</v>
      </c>
      <c r="E236" s="373">
        <v>164</v>
      </c>
      <c r="F236" s="339" t="s">
        <v>18</v>
      </c>
      <c r="G236" s="173"/>
      <c r="H236" s="466"/>
      <c r="I236" s="46">
        <f>H236+G236</f>
        <v>0</v>
      </c>
      <c r="J236" s="47">
        <f>I236*E236</f>
        <v>0</v>
      </c>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row>
    <row r="237" spans="1:42" s="5" customFormat="1" ht="11.25" x14ac:dyDescent="0.2">
      <c r="A237" s="454" t="s">
        <v>47</v>
      </c>
      <c r="B237" s="264" t="s">
        <v>32</v>
      </c>
      <c r="C237" s="330" t="s">
        <v>34</v>
      </c>
      <c r="D237" s="351" t="s">
        <v>956</v>
      </c>
      <c r="E237" s="64">
        <v>164</v>
      </c>
      <c r="F237" s="344" t="s">
        <v>18</v>
      </c>
      <c r="G237" s="50"/>
      <c r="H237" s="461"/>
      <c r="I237" s="142">
        <f>H237+G237</f>
        <v>0</v>
      </c>
      <c r="J237" s="207">
        <f>I237*E237</f>
        <v>0</v>
      </c>
    </row>
    <row r="238" spans="1:42" s="5" customFormat="1" ht="33.75" customHeight="1" x14ac:dyDescent="0.2">
      <c r="A238" s="454" t="s">
        <v>47</v>
      </c>
      <c r="B238" s="264" t="s">
        <v>32</v>
      </c>
      <c r="C238" s="330" t="s">
        <v>35</v>
      </c>
      <c r="D238" s="351" t="s">
        <v>957</v>
      </c>
      <c r="E238" s="64">
        <v>164</v>
      </c>
      <c r="F238" s="344" t="s">
        <v>18</v>
      </c>
      <c r="G238" s="50"/>
      <c r="H238" s="461"/>
      <c r="I238" s="142">
        <f t="shared" ref="I238:I245" si="16">H238+G238</f>
        <v>0</v>
      </c>
      <c r="J238" s="207">
        <f t="shared" ref="J238:J245" si="17">I238*E238</f>
        <v>0</v>
      </c>
    </row>
    <row r="239" spans="1:42" s="5" customFormat="1" ht="22.5" customHeight="1" x14ac:dyDescent="0.2">
      <c r="A239" s="454" t="s">
        <v>47</v>
      </c>
      <c r="B239" s="264" t="s">
        <v>32</v>
      </c>
      <c r="C239" s="330" t="s">
        <v>36</v>
      </c>
      <c r="D239" s="351" t="s">
        <v>960</v>
      </c>
      <c r="E239" s="64">
        <v>971</v>
      </c>
      <c r="F239" s="344" t="s">
        <v>18</v>
      </c>
      <c r="G239" s="50"/>
      <c r="H239" s="461"/>
      <c r="I239" s="142">
        <f t="shared" si="16"/>
        <v>0</v>
      </c>
      <c r="J239" s="207">
        <f t="shared" si="17"/>
        <v>0</v>
      </c>
    </row>
    <row r="240" spans="1:42" s="5" customFormat="1" ht="11.25" customHeight="1" x14ac:dyDescent="0.2">
      <c r="A240" s="454" t="s">
        <v>47</v>
      </c>
      <c r="B240" s="264" t="s">
        <v>32</v>
      </c>
      <c r="C240" s="330" t="s">
        <v>37</v>
      </c>
      <c r="D240" s="351" t="s">
        <v>1211</v>
      </c>
      <c r="E240" s="64">
        <v>971</v>
      </c>
      <c r="F240" s="344" t="s">
        <v>18</v>
      </c>
      <c r="G240" s="50"/>
      <c r="H240" s="461"/>
      <c r="I240" s="142">
        <f t="shared" si="16"/>
        <v>0</v>
      </c>
      <c r="J240" s="207">
        <f t="shared" si="17"/>
        <v>0</v>
      </c>
    </row>
    <row r="241" spans="1:42" s="5" customFormat="1" ht="11.25" customHeight="1" x14ac:dyDescent="0.2">
      <c r="A241" s="454" t="s">
        <v>47</v>
      </c>
      <c r="B241" s="264" t="s">
        <v>32</v>
      </c>
      <c r="C241" s="330" t="s">
        <v>38</v>
      </c>
      <c r="D241" s="329" t="s">
        <v>1323</v>
      </c>
      <c r="E241" s="64">
        <v>971</v>
      </c>
      <c r="F241" s="344" t="s">
        <v>18</v>
      </c>
      <c r="G241" s="50"/>
      <c r="H241" s="461"/>
      <c r="I241" s="142">
        <f t="shared" si="16"/>
        <v>0</v>
      </c>
      <c r="J241" s="207">
        <f t="shared" si="17"/>
        <v>0</v>
      </c>
    </row>
    <row r="242" spans="1:42" s="5" customFormat="1" ht="11.25" customHeight="1" x14ac:dyDescent="0.2">
      <c r="A242" s="454" t="s">
        <v>47</v>
      </c>
      <c r="B242" s="264" t="s">
        <v>32</v>
      </c>
      <c r="C242" s="330" t="s">
        <v>39</v>
      </c>
      <c r="D242" s="351" t="s">
        <v>961</v>
      </c>
      <c r="E242" s="64">
        <v>971</v>
      </c>
      <c r="F242" s="344" t="s">
        <v>18</v>
      </c>
      <c r="G242" s="50"/>
      <c r="H242" s="461"/>
      <c r="I242" s="142">
        <f t="shared" si="16"/>
        <v>0</v>
      </c>
      <c r="J242" s="207">
        <f t="shared" si="17"/>
        <v>0</v>
      </c>
    </row>
    <row r="243" spans="1:42" s="5" customFormat="1" ht="22.5" customHeight="1" x14ac:dyDescent="0.2">
      <c r="A243" s="454" t="s">
        <v>47</v>
      </c>
      <c r="B243" s="264" t="s">
        <v>32</v>
      </c>
      <c r="C243" s="330" t="s">
        <v>40</v>
      </c>
      <c r="D243" s="351" t="s">
        <v>962</v>
      </c>
      <c r="E243" s="64">
        <v>1</v>
      </c>
      <c r="F243" s="344" t="s">
        <v>20</v>
      </c>
      <c r="G243" s="50"/>
      <c r="H243" s="461"/>
      <c r="I243" s="142">
        <f t="shared" si="16"/>
        <v>0</v>
      </c>
      <c r="J243" s="207">
        <f t="shared" si="17"/>
        <v>0</v>
      </c>
    </row>
    <row r="244" spans="1:42" s="5" customFormat="1" ht="11.25" customHeight="1" x14ac:dyDescent="0.2">
      <c r="A244" s="454" t="s">
        <v>47</v>
      </c>
      <c r="B244" s="264" t="s">
        <v>32</v>
      </c>
      <c r="C244" s="330" t="s">
        <v>41</v>
      </c>
      <c r="D244" s="351" t="s">
        <v>963</v>
      </c>
      <c r="E244" s="64">
        <v>820</v>
      </c>
      <c r="F244" s="344" t="s">
        <v>19</v>
      </c>
      <c r="G244" s="50"/>
      <c r="H244" s="461"/>
      <c r="I244" s="142">
        <f t="shared" si="16"/>
        <v>0</v>
      </c>
      <c r="J244" s="207">
        <f t="shared" si="17"/>
        <v>0</v>
      </c>
    </row>
    <row r="245" spans="1:42" s="5" customFormat="1" ht="11.25" customHeight="1" x14ac:dyDescent="0.2">
      <c r="A245" s="454" t="s">
        <v>47</v>
      </c>
      <c r="B245" s="264" t="s">
        <v>32</v>
      </c>
      <c r="C245" s="330" t="s">
        <v>42</v>
      </c>
      <c r="D245" s="351" t="s">
        <v>967</v>
      </c>
      <c r="E245" s="64">
        <v>180</v>
      </c>
      <c r="F245" s="344" t="s">
        <v>19</v>
      </c>
      <c r="G245" s="50"/>
      <c r="H245" s="461"/>
      <c r="I245" s="142">
        <f t="shared" si="16"/>
        <v>0</v>
      </c>
      <c r="J245" s="207">
        <f t="shared" si="17"/>
        <v>0</v>
      </c>
    </row>
    <row r="246" spans="1:42" s="5" customFormat="1" ht="33.75" customHeight="1" thickBot="1" x14ac:dyDescent="0.25">
      <c r="A246" s="765" t="s">
        <v>74</v>
      </c>
      <c r="B246" s="766"/>
      <c r="C246" s="766"/>
      <c r="D246" s="468" t="s">
        <v>1218</v>
      </c>
      <c r="E246" s="64"/>
      <c r="F246" s="344"/>
      <c r="G246" s="50"/>
      <c r="H246" s="461"/>
      <c r="I246" s="142"/>
      <c r="J246" s="207"/>
    </row>
    <row r="247" spans="1:42" s="174" customFormat="1" ht="13.5" customHeight="1" x14ac:dyDescent="0.2">
      <c r="A247" s="469"/>
      <c r="B247" s="470"/>
      <c r="C247" s="471"/>
      <c r="D247" s="255"/>
      <c r="E247" s="373"/>
      <c r="F247" s="472"/>
      <c r="G247" s="173"/>
      <c r="H247" s="466"/>
      <c r="I247" s="46"/>
      <c r="J247" s="47"/>
      <c r="K247" s="70"/>
      <c r="L247" s="70"/>
      <c r="M247" s="70"/>
      <c r="N247" s="70"/>
      <c r="O247" s="70"/>
      <c r="P247" s="70"/>
      <c r="Q247" s="70"/>
      <c r="R247" s="70"/>
      <c r="S247" s="70"/>
      <c r="T247" s="70"/>
      <c r="U247" s="70"/>
      <c r="V247" s="70"/>
      <c r="W247" s="70"/>
      <c r="X247" s="70"/>
      <c r="Y247" s="70"/>
      <c r="Z247" s="70"/>
      <c r="AA247" s="70"/>
      <c r="AB247" s="70"/>
      <c r="AC247" s="70"/>
      <c r="AD247" s="70"/>
      <c r="AE247" s="70"/>
      <c r="AF247" s="70"/>
      <c r="AG247" s="70"/>
      <c r="AH247" s="70"/>
      <c r="AI247" s="70"/>
      <c r="AJ247" s="70"/>
      <c r="AK247" s="70"/>
      <c r="AL247" s="70"/>
      <c r="AM247" s="70"/>
      <c r="AN247" s="70"/>
      <c r="AO247" s="70"/>
      <c r="AP247" s="70"/>
    </row>
    <row r="248" spans="1:42" s="6" customFormat="1" ht="15" customHeight="1" x14ac:dyDescent="0.25">
      <c r="A248" s="756" t="s">
        <v>27</v>
      </c>
      <c r="B248" s="757"/>
      <c r="C248" s="757"/>
      <c r="D248" s="332" t="s">
        <v>965</v>
      </c>
      <c r="E248" s="376"/>
      <c r="F248" s="462"/>
      <c r="G248" s="50"/>
      <c r="H248" s="461"/>
      <c r="I248" s="142"/>
      <c r="J248" s="473">
        <f>SUM(J236:J245)</f>
        <v>0</v>
      </c>
    </row>
    <row r="249" spans="1:42" s="70" customFormat="1" ht="13.5" customHeight="1" thickBot="1" x14ac:dyDescent="0.25">
      <c r="A249" s="457"/>
      <c r="B249" s="458"/>
      <c r="C249" s="459"/>
      <c r="D249" s="283"/>
      <c r="E249" s="64"/>
      <c r="F249" s="460"/>
      <c r="G249" s="50"/>
      <c r="H249" s="461"/>
      <c r="I249" s="142"/>
      <c r="J249" s="207"/>
    </row>
    <row r="250" spans="1:42" s="174" customFormat="1" ht="13.5" customHeight="1" x14ac:dyDescent="0.2">
      <c r="A250" s="469"/>
      <c r="B250" s="470"/>
      <c r="C250" s="471"/>
      <c r="D250" s="255"/>
      <c r="E250" s="373"/>
      <c r="F250" s="472"/>
      <c r="G250" s="173"/>
      <c r="H250" s="466"/>
      <c r="I250" s="46"/>
      <c r="J250" s="47"/>
      <c r="K250" s="70"/>
      <c r="L250" s="70"/>
      <c r="M250" s="70"/>
      <c r="N250" s="70"/>
      <c r="O250" s="70"/>
      <c r="P250" s="70"/>
      <c r="Q250" s="70"/>
      <c r="R250" s="70"/>
      <c r="S250" s="70"/>
      <c r="T250" s="70"/>
      <c r="U250" s="70"/>
      <c r="V250" s="70"/>
      <c r="W250" s="70"/>
      <c r="X250" s="70"/>
      <c r="Y250" s="70"/>
      <c r="Z250" s="70"/>
      <c r="AA250" s="70"/>
      <c r="AB250" s="70"/>
      <c r="AC250" s="70"/>
      <c r="AD250" s="70"/>
      <c r="AE250" s="70"/>
      <c r="AF250" s="70"/>
      <c r="AG250" s="70"/>
      <c r="AH250" s="70"/>
      <c r="AI250" s="70"/>
      <c r="AJ250" s="70"/>
      <c r="AK250" s="70"/>
      <c r="AL250" s="70"/>
      <c r="AM250" s="70"/>
      <c r="AN250" s="70"/>
      <c r="AO250" s="70"/>
      <c r="AP250" s="70"/>
    </row>
    <row r="251" spans="1:42" s="6" customFormat="1" ht="15" customHeight="1" x14ac:dyDescent="0.2">
      <c r="A251" s="756" t="s">
        <v>66</v>
      </c>
      <c r="B251" s="757"/>
      <c r="C251" s="757"/>
      <c r="D251" s="332" t="s">
        <v>968</v>
      </c>
      <c r="E251" s="376"/>
      <c r="F251" s="462"/>
      <c r="G251" s="50"/>
      <c r="H251" s="461"/>
      <c r="I251" s="142"/>
      <c r="J251" s="207"/>
    </row>
    <row r="252" spans="1:42" s="70" customFormat="1" ht="13.5" customHeight="1" thickBot="1" x14ac:dyDescent="0.25">
      <c r="A252" s="282"/>
      <c r="B252" s="283"/>
      <c r="C252" s="284"/>
      <c r="D252" s="283"/>
      <c r="E252" s="64"/>
      <c r="F252" s="460"/>
      <c r="G252" s="50"/>
      <c r="H252" s="461"/>
      <c r="I252" s="142"/>
      <c r="J252" s="207"/>
    </row>
    <row r="253" spans="1:42" s="467" customFormat="1" ht="22.5" customHeight="1" x14ac:dyDescent="0.2">
      <c r="A253" s="463" t="s">
        <v>73</v>
      </c>
      <c r="B253" s="464" t="s">
        <v>32</v>
      </c>
      <c r="C253" s="288" t="s">
        <v>33</v>
      </c>
      <c r="D253" s="465" t="s">
        <v>970</v>
      </c>
      <c r="E253" s="373">
        <v>20</v>
      </c>
      <c r="F253" s="339" t="s">
        <v>18</v>
      </c>
      <c r="G253" s="173"/>
      <c r="H253" s="466"/>
      <c r="I253" s="46">
        <f>H253+G253</f>
        <v>0</v>
      </c>
      <c r="J253" s="47">
        <f>I253*E253</f>
        <v>0</v>
      </c>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row>
    <row r="254" spans="1:42" s="5" customFormat="1" ht="11.25" customHeight="1" x14ac:dyDescent="0.2">
      <c r="A254" s="454" t="s">
        <v>73</v>
      </c>
      <c r="B254" s="264" t="s">
        <v>32</v>
      </c>
      <c r="C254" s="330" t="s">
        <v>34</v>
      </c>
      <c r="D254" s="351" t="s">
        <v>956</v>
      </c>
      <c r="E254" s="64">
        <v>20</v>
      </c>
      <c r="F254" s="344" t="s">
        <v>18</v>
      </c>
      <c r="G254" s="50"/>
      <c r="H254" s="461"/>
      <c r="I254" s="142">
        <f>H254+G254</f>
        <v>0</v>
      </c>
      <c r="J254" s="207">
        <f>I254*E254</f>
        <v>0</v>
      </c>
    </row>
    <row r="255" spans="1:42" s="5" customFormat="1" ht="33.75" customHeight="1" x14ac:dyDescent="0.2">
      <c r="A255" s="454" t="s">
        <v>73</v>
      </c>
      <c r="B255" s="264" t="s">
        <v>32</v>
      </c>
      <c r="C255" s="330" t="s">
        <v>35</v>
      </c>
      <c r="D255" s="351" t="s">
        <v>957</v>
      </c>
      <c r="E255" s="64">
        <v>20</v>
      </c>
      <c r="F255" s="344" t="s">
        <v>18</v>
      </c>
      <c r="G255" s="50"/>
      <c r="H255" s="461"/>
      <c r="I255" s="142">
        <f t="shared" ref="I255:I267" si="18">H255+G255</f>
        <v>0</v>
      </c>
      <c r="J255" s="207">
        <f t="shared" ref="J255:J267" si="19">I255*E255</f>
        <v>0</v>
      </c>
    </row>
    <row r="256" spans="1:42" s="5" customFormat="1" ht="11.25" customHeight="1" x14ac:dyDescent="0.2">
      <c r="A256" s="454" t="s">
        <v>73</v>
      </c>
      <c r="B256" s="264" t="s">
        <v>32</v>
      </c>
      <c r="C256" s="330" t="s">
        <v>36</v>
      </c>
      <c r="D256" s="351" t="s">
        <v>971</v>
      </c>
      <c r="E256" s="64">
        <v>3</v>
      </c>
      <c r="F256" s="344" t="s">
        <v>18</v>
      </c>
      <c r="G256" s="50"/>
      <c r="H256" s="461"/>
      <c r="I256" s="142">
        <f t="shared" si="18"/>
        <v>0</v>
      </c>
      <c r="J256" s="207">
        <f t="shared" si="19"/>
        <v>0</v>
      </c>
    </row>
    <row r="257" spans="1:42" s="5" customFormat="1" ht="11.25" customHeight="1" x14ac:dyDescent="0.2">
      <c r="A257" s="454" t="s">
        <v>73</v>
      </c>
      <c r="B257" s="264" t="s">
        <v>32</v>
      </c>
      <c r="C257" s="330" t="s">
        <v>37</v>
      </c>
      <c r="D257" s="351" t="s">
        <v>958</v>
      </c>
      <c r="E257" s="64">
        <v>3</v>
      </c>
      <c r="F257" s="344" t="s">
        <v>18</v>
      </c>
      <c r="G257" s="50"/>
      <c r="H257" s="461"/>
      <c r="I257" s="142">
        <f t="shared" si="18"/>
        <v>0</v>
      </c>
      <c r="J257" s="207">
        <f t="shared" si="19"/>
        <v>0</v>
      </c>
    </row>
    <row r="258" spans="1:42" s="5" customFormat="1" ht="33.75" customHeight="1" x14ac:dyDescent="0.2">
      <c r="A258" s="454" t="s">
        <v>73</v>
      </c>
      <c r="B258" s="264" t="s">
        <v>32</v>
      </c>
      <c r="C258" s="330" t="s">
        <v>38</v>
      </c>
      <c r="D258" s="351" t="s">
        <v>959</v>
      </c>
      <c r="E258" s="64">
        <v>3</v>
      </c>
      <c r="F258" s="344" t="s">
        <v>18</v>
      </c>
      <c r="G258" s="50"/>
      <c r="H258" s="461"/>
      <c r="I258" s="142">
        <f t="shared" si="18"/>
        <v>0</v>
      </c>
      <c r="J258" s="207">
        <f t="shared" si="19"/>
        <v>0</v>
      </c>
    </row>
    <row r="259" spans="1:42" s="5" customFormat="1" ht="22.5" customHeight="1" x14ac:dyDescent="0.2">
      <c r="A259" s="454" t="s">
        <v>73</v>
      </c>
      <c r="B259" s="264" t="s">
        <v>32</v>
      </c>
      <c r="C259" s="330" t="s">
        <v>39</v>
      </c>
      <c r="D259" s="351" t="s">
        <v>960</v>
      </c>
      <c r="E259" s="64">
        <v>47</v>
      </c>
      <c r="F259" s="344" t="s">
        <v>18</v>
      </c>
      <c r="G259" s="50"/>
      <c r="H259" s="461"/>
      <c r="I259" s="142">
        <f t="shared" si="18"/>
        <v>0</v>
      </c>
      <c r="J259" s="207">
        <f t="shared" si="19"/>
        <v>0</v>
      </c>
    </row>
    <row r="260" spans="1:42" s="5" customFormat="1" ht="11.25" customHeight="1" x14ac:dyDescent="0.2">
      <c r="A260" s="454" t="s">
        <v>73</v>
      </c>
      <c r="B260" s="264" t="s">
        <v>32</v>
      </c>
      <c r="C260" s="330" t="s">
        <v>40</v>
      </c>
      <c r="D260" s="351" t="s">
        <v>1211</v>
      </c>
      <c r="E260" s="64">
        <v>47</v>
      </c>
      <c r="F260" s="344" t="s">
        <v>18</v>
      </c>
      <c r="G260" s="50"/>
      <c r="H260" s="461"/>
      <c r="I260" s="142">
        <f t="shared" si="18"/>
        <v>0</v>
      </c>
      <c r="J260" s="207">
        <f t="shared" si="19"/>
        <v>0</v>
      </c>
    </row>
    <row r="261" spans="1:42" s="5" customFormat="1" ht="11.25" customHeight="1" x14ac:dyDescent="0.2">
      <c r="A261" s="454" t="s">
        <v>73</v>
      </c>
      <c r="B261" s="264" t="s">
        <v>32</v>
      </c>
      <c r="C261" s="330" t="s">
        <v>41</v>
      </c>
      <c r="D261" s="351" t="s">
        <v>1325</v>
      </c>
      <c r="E261" s="64">
        <v>47</v>
      </c>
      <c r="F261" s="344" t="s">
        <v>18</v>
      </c>
      <c r="G261" s="50"/>
      <c r="H261" s="461"/>
      <c r="I261" s="142">
        <f t="shared" si="18"/>
        <v>0</v>
      </c>
      <c r="J261" s="207">
        <f t="shared" si="19"/>
        <v>0</v>
      </c>
    </row>
    <row r="262" spans="1:42" s="5" customFormat="1" ht="11.25" customHeight="1" x14ac:dyDescent="0.2">
      <c r="A262" s="454" t="s">
        <v>73</v>
      </c>
      <c r="B262" s="264" t="s">
        <v>32</v>
      </c>
      <c r="C262" s="330" t="s">
        <v>42</v>
      </c>
      <c r="D262" s="351" t="s">
        <v>961</v>
      </c>
      <c r="E262" s="64">
        <v>47</v>
      </c>
      <c r="F262" s="344" t="s">
        <v>18</v>
      </c>
      <c r="G262" s="50"/>
      <c r="H262" s="461"/>
      <c r="I262" s="142">
        <f t="shared" si="18"/>
        <v>0</v>
      </c>
      <c r="J262" s="207">
        <f t="shared" si="19"/>
        <v>0</v>
      </c>
    </row>
    <row r="263" spans="1:42" s="5" customFormat="1" ht="11.25" customHeight="1" x14ac:dyDescent="0.2">
      <c r="A263" s="454" t="s">
        <v>73</v>
      </c>
      <c r="B263" s="264" t="s">
        <v>32</v>
      </c>
      <c r="C263" s="330" t="s">
        <v>86</v>
      </c>
      <c r="D263" s="351" t="s">
        <v>962</v>
      </c>
      <c r="E263" s="64">
        <v>1</v>
      </c>
      <c r="F263" s="344" t="s">
        <v>20</v>
      </c>
      <c r="G263" s="50"/>
      <c r="H263" s="461"/>
      <c r="I263" s="142">
        <f t="shared" si="18"/>
        <v>0</v>
      </c>
      <c r="J263" s="207">
        <f t="shared" si="19"/>
        <v>0</v>
      </c>
    </row>
    <row r="264" spans="1:42" s="5" customFormat="1" ht="22.5" customHeight="1" x14ac:dyDescent="0.2">
      <c r="A264" s="454" t="s">
        <v>73</v>
      </c>
      <c r="B264" s="264" t="s">
        <v>32</v>
      </c>
      <c r="C264" s="330" t="s">
        <v>84</v>
      </c>
      <c r="D264" s="351" t="s">
        <v>972</v>
      </c>
      <c r="E264" s="64">
        <v>62</v>
      </c>
      <c r="F264" s="344" t="s">
        <v>19</v>
      </c>
      <c r="G264" s="50"/>
      <c r="H264" s="461"/>
      <c r="I264" s="142">
        <f t="shared" si="18"/>
        <v>0</v>
      </c>
      <c r="J264" s="207">
        <f t="shared" si="19"/>
        <v>0</v>
      </c>
    </row>
    <row r="265" spans="1:42" s="5" customFormat="1" ht="11.25" customHeight="1" x14ac:dyDescent="0.2">
      <c r="A265" s="454" t="s">
        <v>73</v>
      </c>
      <c r="B265" s="264" t="s">
        <v>32</v>
      </c>
      <c r="C265" s="330" t="s">
        <v>87</v>
      </c>
      <c r="D265" s="351" t="s">
        <v>1177</v>
      </c>
      <c r="E265" s="64">
        <v>10</v>
      </c>
      <c r="F265" s="344" t="s">
        <v>19</v>
      </c>
      <c r="G265" s="50"/>
      <c r="H265" s="461"/>
      <c r="I265" s="142">
        <f t="shared" si="18"/>
        <v>0</v>
      </c>
      <c r="J265" s="207">
        <f t="shared" si="19"/>
        <v>0</v>
      </c>
    </row>
    <row r="266" spans="1:42" s="5" customFormat="1" ht="11.25" customHeight="1" x14ac:dyDescent="0.2">
      <c r="A266" s="454" t="s">
        <v>73</v>
      </c>
      <c r="B266" s="264" t="s">
        <v>32</v>
      </c>
      <c r="C266" s="330" t="s">
        <v>88</v>
      </c>
      <c r="D266" s="468" t="s">
        <v>964</v>
      </c>
      <c r="E266" s="64">
        <v>4</v>
      </c>
      <c r="F266" s="344" t="s">
        <v>19</v>
      </c>
      <c r="G266" s="50"/>
      <c r="H266" s="461"/>
      <c r="I266" s="142">
        <f t="shared" si="18"/>
        <v>0</v>
      </c>
      <c r="J266" s="207">
        <f t="shared" si="19"/>
        <v>0</v>
      </c>
    </row>
    <row r="267" spans="1:42" s="5" customFormat="1" ht="11.25" customHeight="1" x14ac:dyDescent="0.2">
      <c r="A267" s="454" t="s">
        <v>73</v>
      </c>
      <c r="B267" s="264" t="s">
        <v>32</v>
      </c>
      <c r="C267" s="330" t="s">
        <v>5</v>
      </c>
      <c r="D267" s="468" t="s">
        <v>973</v>
      </c>
      <c r="E267" s="64">
        <v>64</v>
      </c>
      <c r="F267" s="344" t="s">
        <v>19</v>
      </c>
      <c r="G267" s="50"/>
      <c r="H267" s="461"/>
      <c r="I267" s="142">
        <f t="shared" si="18"/>
        <v>0</v>
      </c>
      <c r="J267" s="207">
        <f t="shared" si="19"/>
        <v>0</v>
      </c>
    </row>
    <row r="268" spans="1:42" s="5" customFormat="1" ht="33.75" customHeight="1" thickBot="1" x14ac:dyDescent="0.25">
      <c r="A268" s="765" t="s">
        <v>74</v>
      </c>
      <c r="B268" s="766"/>
      <c r="C268" s="766"/>
      <c r="D268" s="468" t="s">
        <v>1219</v>
      </c>
      <c r="E268" s="64"/>
      <c r="F268" s="344"/>
      <c r="G268" s="50"/>
      <c r="H268" s="461"/>
      <c r="I268" s="142"/>
      <c r="J268" s="207"/>
    </row>
    <row r="269" spans="1:42" s="174" customFormat="1" ht="13.5" customHeight="1" x14ac:dyDescent="0.2">
      <c r="A269" s="469"/>
      <c r="B269" s="470"/>
      <c r="C269" s="471"/>
      <c r="D269" s="255"/>
      <c r="E269" s="373"/>
      <c r="F269" s="472"/>
      <c r="G269" s="173"/>
      <c r="H269" s="466"/>
      <c r="I269" s="46"/>
      <c r="J269" s="47"/>
      <c r="K269" s="70"/>
      <c r="L269" s="70"/>
      <c r="M269" s="70"/>
      <c r="N269" s="70"/>
      <c r="O269" s="70"/>
      <c r="P269" s="70"/>
      <c r="Q269" s="70"/>
      <c r="R269" s="70"/>
      <c r="S269" s="70"/>
      <c r="T269" s="70"/>
      <c r="U269" s="70"/>
      <c r="V269" s="70"/>
      <c r="W269" s="70"/>
      <c r="X269" s="70"/>
      <c r="Y269" s="70"/>
      <c r="Z269" s="70"/>
      <c r="AA269" s="70"/>
      <c r="AB269" s="70"/>
      <c r="AC269" s="70"/>
      <c r="AD269" s="70"/>
      <c r="AE269" s="70"/>
      <c r="AF269" s="70"/>
      <c r="AG269" s="70"/>
      <c r="AH269" s="70"/>
      <c r="AI269" s="70"/>
      <c r="AJ269" s="70"/>
      <c r="AK269" s="70"/>
      <c r="AL269" s="70"/>
      <c r="AM269" s="70"/>
      <c r="AN269" s="70"/>
      <c r="AO269" s="70"/>
      <c r="AP269" s="70"/>
    </row>
    <row r="270" spans="1:42" s="6" customFormat="1" ht="15" customHeight="1" x14ac:dyDescent="0.25">
      <c r="A270" s="756" t="s">
        <v>66</v>
      </c>
      <c r="B270" s="757"/>
      <c r="C270" s="757"/>
      <c r="D270" s="332" t="s">
        <v>969</v>
      </c>
      <c r="E270" s="376"/>
      <c r="F270" s="462"/>
      <c r="G270" s="50"/>
      <c r="H270" s="461"/>
      <c r="I270" s="142"/>
      <c r="J270" s="473">
        <f>SUM(J253:J267)</f>
        <v>0</v>
      </c>
    </row>
    <row r="271" spans="1:42" s="70" customFormat="1" ht="13.5" customHeight="1" thickBot="1" x14ac:dyDescent="0.25">
      <c r="A271" s="457"/>
      <c r="B271" s="458"/>
      <c r="C271" s="459"/>
      <c r="D271" s="283"/>
      <c r="E271" s="64"/>
      <c r="F271" s="460"/>
      <c r="G271" s="50"/>
      <c r="H271" s="461"/>
      <c r="I271" s="142"/>
      <c r="J271" s="207"/>
    </row>
    <row r="272" spans="1:42" s="8" customFormat="1" ht="13.5" customHeight="1" x14ac:dyDescent="0.2">
      <c r="A272" s="269"/>
      <c r="B272" s="270"/>
      <c r="C272" s="270"/>
      <c r="D272" s="268"/>
      <c r="E272" s="383"/>
      <c r="F272" s="390"/>
      <c r="G272" s="44"/>
      <c r="H272" s="45"/>
      <c r="I272" s="46"/>
      <c r="J272" s="47"/>
    </row>
    <row r="273" spans="1:10" s="24" customFormat="1" ht="15" x14ac:dyDescent="0.25">
      <c r="A273" s="752" t="s">
        <v>68</v>
      </c>
      <c r="B273" s="753"/>
      <c r="C273" s="753"/>
      <c r="D273" s="377" t="s">
        <v>221</v>
      </c>
      <c r="E273" s="376"/>
      <c r="F273" s="389"/>
      <c r="G273" s="49"/>
      <c r="H273" s="42"/>
      <c r="I273" s="50"/>
      <c r="J273" s="51"/>
    </row>
    <row r="274" spans="1:10" s="24" customFormat="1" ht="13.5" customHeight="1" thickBot="1" x14ac:dyDescent="0.25">
      <c r="A274" s="271"/>
      <c r="B274" s="272"/>
      <c r="C274" s="272"/>
      <c r="D274" s="272"/>
      <c r="E274" s="391"/>
      <c r="F274" s="382"/>
      <c r="G274" s="53"/>
      <c r="H274" s="54"/>
      <c r="I274" s="55"/>
      <c r="J274" s="56"/>
    </row>
    <row r="275" spans="1:10" s="24" customFormat="1" ht="12" customHeight="1" x14ac:dyDescent="0.2">
      <c r="A275" s="262" t="s">
        <v>28</v>
      </c>
      <c r="B275" s="273" t="s">
        <v>32</v>
      </c>
      <c r="C275" s="273"/>
      <c r="D275" s="392" t="s">
        <v>13</v>
      </c>
      <c r="E275" s="376"/>
      <c r="F275" s="389"/>
      <c r="G275" s="49"/>
      <c r="H275" s="41"/>
      <c r="I275" s="50"/>
      <c r="J275" s="51"/>
    </row>
    <row r="276" spans="1:10" s="24" customFormat="1" ht="22.5" customHeight="1" x14ac:dyDescent="0.2">
      <c r="A276" s="274" t="s">
        <v>28</v>
      </c>
      <c r="B276" s="266" t="s">
        <v>32</v>
      </c>
      <c r="C276" s="266" t="s">
        <v>33</v>
      </c>
      <c r="D276" s="393" t="s">
        <v>982</v>
      </c>
      <c r="E276" s="136">
        <v>43</v>
      </c>
      <c r="F276" s="394" t="s">
        <v>20</v>
      </c>
      <c r="G276" s="49"/>
      <c r="H276" s="58"/>
      <c r="I276" s="142">
        <f>H276+G276</f>
        <v>0</v>
      </c>
      <c r="J276" s="51">
        <f>E276*I276</f>
        <v>0</v>
      </c>
    </row>
    <row r="277" spans="1:10" s="24" customFormat="1" ht="11.25" customHeight="1" x14ac:dyDescent="0.2">
      <c r="A277" s="274" t="s">
        <v>28</v>
      </c>
      <c r="B277" s="266" t="s">
        <v>32</v>
      </c>
      <c r="C277" s="266" t="s">
        <v>34</v>
      </c>
      <c r="D277" s="329" t="s">
        <v>975</v>
      </c>
      <c r="E277" s="136">
        <v>424</v>
      </c>
      <c r="F277" s="395" t="s">
        <v>18</v>
      </c>
      <c r="G277" s="49"/>
      <c r="H277" s="58"/>
      <c r="I277" s="142">
        <f t="shared" ref="I277:I281" si="20">H277+G277</f>
        <v>0</v>
      </c>
      <c r="J277" s="51">
        <f t="shared" ref="J277:J281" si="21">E277*I277</f>
        <v>0</v>
      </c>
    </row>
    <row r="278" spans="1:10" s="24" customFormat="1" ht="11.25" customHeight="1" x14ac:dyDescent="0.2">
      <c r="A278" s="274" t="s">
        <v>28</v>
      </c>
      <c r="B278" s="266" t="s">
        <v>32</v>
      </c>
      <c r="C278" s="266" t="s">
        <v>35</v>
      </c>
      <c r="D278" s="329" t="s">
        <v>983</v>
      </c>
      <c r="E278" s="136">
        <v>2117</v>
      </c>
      <c r="F278" s="395" t="s">
        <v>18</v>
      </c>
      <c r="G278" s="49"/>
      <c r="H278" s="58"/>
      <c r="I278" s="142">
        <f t="shared" si="20"/>
        <v>0</v>
      </c>
      <c r="J278" s="51">
        <f t="shared" si="21"/>
        <v>0</v>
      </c>
    </row>
    <row r="279" spans="1:10" s="24" customFormat="1" ht="11.25" customHeight="1" x14ac:dyDescent="0.2">
      <c r="A279" s="274" t="s">
        <v>28</v>
      </c>
      <c r="B279" s="266" t="s">
        <v>32</v>
      </c>
      <c r="C279" s="266" t="s">
        <v>36</v>
      </c>
      <c r="D279" s="329" t="s">
        <v>79</v>
      </c>
      <c r="E279" s="136">
        <v>8468</v>
      </c>
      <c r="F279" s="395" t="s">
        <v>19</v>
      </c>
      <c r="G279" s="49"/>
      <c r="H279" s="58"/>
      <c r="I279" s="142">
        <f t="shared" si="20"/>
        <v>0</v>
      </c>
      <c r="J279" s="51">
        <f t="shared" si="21"/>
        <v>0</v>
      </c>
    </row>
    <row r="280" spans="1:10" s="8" customFormat="1" ht="11.25" customHeight="1" x14ac:dyDescent="0.2">
      <c r="A280" s="274" t="s">
        <v>28</v>
      </c>
      <c r="B280" s="266" t="s">
        <v>32</v>
      </c>
      <c r="C280" s="266" t="s">
        <v>37</v>
      </c>
      <c r="D280" s="329" t="s">
        <v>979</v>
      </c>
      <c r="E280" s="136">
        <v>2117</v>
      </c>
      <c r="F280" s="395" t="s">
        <v>18</v>
      </c>
      <c r="G280" s="49"/>
      <c r="H280" s="58"/>
      <c r="I280" s="142">
        <f t="shared" si="20"/>
        <v>0</v>
      </c>
      <c r="J280" s="51">
        <f t="shared" si="21"/>
        <v>0</v>
      </c>
    </row>
    <row r="281" spans="1:10" s="8" customFormat="1" ht="11.25" customHeight="1" x14ac:dyDescent="0.2">
      <c r="A281" s="274" t="s">
        <v>28</v>
      </c>
      <c r="B281" s="266" t="s">
        <v>32</v>
      </c>
      <c r="C281" s="266" t="s">
        <v>38</v>
      </c>
      <c r="D281" s="329" t="s">
        <v>95</v>
      </c>
      <c r="E281" s="136">
        <v>2590</v>
      </c>
      <c r="F281" s="395" t="s">
        <v>19</v>
      </c>
      <c r="G281" s="49"/>
      <c r="H281" s="58"/>
      <c r="I281" s="142">
        <f t="shared" si="20"/>
        <v>0</v>
      </c>
      <c r="J281" s="51">
        <f t="shared" si="21"/>
        <v>0</v>
      </c>
    </row>
    <row r="282" spans="1:10" s="24" customFormat="1" ht="11.25" customHeight="1" x14ac:dyDescent="0.2">
      <c r="A282" s="275"/>
      <c r="B282" s="276"/>
      <c r="C282" s="276"/>
      <c r="D282" s="349"/>
      <c r="E282" s="136"/>
      <c r="F282" s="395"/>
      <c r="G282" s="49"/>
      <c r="H282" s="58"/>
      <c r="I282" s="50"/>
      <c r="J282" s="51"/>
    </row>
    <row r="283" spans="1:10" s="5" customFormat="1" ht="12" customHeight="1" x14ac:dyDescent="0.2">
      <c r="A283" s="277" t="s">
        <v>28</v>
      </c>
      <c r="B283" s="273" t="s">
        <v>43</v>
      </c>
      <c r="C283" s="273"/>
      <c r="D283" s="392" t="s">
        <v>11</v>
      </c>
      <c r="E283" s="64"/>
      <c r="F283" s="389"/>
      <c r="G283" s="49"/>
      <c r="H283" s="41"/>
      <c r="I283" s="50"/>
      <c r="J283" s="51"/>
    </row>
    <row r="284" spans="1:10" s="8" customFormat="1" ht="33.75" x14ac:dyDescent="0.2">
      <c r="A284" s="274" t="s">
        <v>28</v>
      </c>
      <c r="B284" s="266" t="s">
        <v>43</v>
      </c>
      <c r="C284" s="266" t="s">
        <v>33</v>
      </c>
      <c r="D284" s="331" t="s">
        <v>1300</v>
      </c>
      <c r="E284" s="136">
        <v>2158</v>
      </c>
      <c r="F284" s="389" t="s">
        <v>18</v>
      </c>
      <c r="G284" s="49"/>
      <c r="H284" s="41"/>
      <c r="I284" s="142">
        <f>H284+G284</f>
        <v>0</v>
      </c>
      <c r="J284" s="51">
        <f>E284*I284</f>
        <v>0</v>
      </c>
    </row>
    <row r="285" spans="1:10" s="24" customFormat="1" ht="11.25" customHeight="1" x14ac:dyDescent="0.2">
      <c r="A285" s="274" t="s">
        <v>28</v>
      </c>
      <c r="B285" s="266" t="s">
        <v>43</v>
      </c>
      <c r="C285" s="266" t="s">
        <v>34</v>
      </c>
      <c r="D285" s="331" t="s">
        <v>976</v>
      </c>
      <c r="E285" s="136">
        <v>847</v>
      </c>
      <c r="F285" s="395" t="s">
        <v>18</v>
      </c>
      <c r="G285" s="49"/>
      <c r="H285" s="58"/>
      <c r="I285" s="142">
        <f t="shared" ref="I285:I287" si="22">H285+G285</f>
        <v>0</v>
      </c>
      <c r="J285" s="51">
        <f t="shared" ref="J285:J287" si="23">E285*I285</f>
        <v>0</v>
      </c>
    </row>
    <row r="286" spans="1:10" s="24" customFormat="1" ht="11.25" customHeight="1" x14ac:dyDescent="0.2">
      <c r="A286" s="274" t="s">
        <v>28</v>
      </c>
      <c r="B286" s="266" t="s">
        <v>43</v>
      </c>
      <c r="C286" s="266" t="s">
        <v>35</v>
      </c>
      <c r="D286" s="331" t="s">
        <v>977</v>
      </c>
      <c r="E286" s="136">
        <v>1271</v>
      </c>
      <c r="F286" s="389" t="s">
        <v>18</v>
      </c>
      <c r="G286" s="59"/>
      <c r="H286" s="40"/>
      <c r="I286" s="142">
        <f t="shared" si="22"/>
        <v>0</v>
      </c>
      <c r="J286" s="51">
        <f t="shared" si="23"/>
        <v>0</v>
      </c>
    </row>
    <row r="287" spans="1:10" s="24" customFormat="1" ht="11.25" customHeight="1" x14ac:dyDescent="0.2">
      <c r="A287" s="274" t="s">
        <v>28</v>
      </c>
      <c r="B287" s="266" t="s">
        <v>43</v>
      </c>
      <c r="C287" s="266" t="s">
        <v>36</v>
      </c>
      <c r="D287" s="331" t="s">
        <v>312</v>
      </c>
      <c r="E287" s="136">
        <v>37</v>
      </c>
      <c r="F287" s="395" t="s">
        <v>14</v>
      </c>
      <c r="G287" s="49"/>
      <c r="H287" s="58"/>
      <c r="I287" s="142">
        <f t="shared" si="22"/>
        <v>0</v>
      </c>
      <c r="J287" s="51">
        <f t="shared" si="23"/>
        <v>0</v>
      </c>
    </row>
    <row r="288" spans="1:10" s="24" customFormat="1" ht="11.25" customHeight="1" x14ac:dyDescent="0.2">
      <c r="A288" s="277"/>
      <c r="B288" s="273"/>
      <c r="C288" s="273"/>
      <c r="D288" s="392"/>
      <c r="E288" s="136"/>
      <c r="F288" s="389"/>
      <c r="G288" s="49"/>
      <c r="H288" s="41"/>
      <c r="I288" s="50"/>
      <c r="J288" s="51"/>
    </row>
    <row r="289" spans="1:10" s="8" customFormat="1" ht="12" customHeight="1" x14ac:dyDescent="0.2">
      <c r="A289" s="277" t="s">
        <v>28</v>
      </c>
      <c r="B289" s="273" t="s">
        <v>44</v>
      </c>
      <c r="C289" s="273"/>
      <c r="D289" s="396" t="s">
        <v>81</v>
      </c>
      <c r="E289" s="136"/>
      <c r="F289" s="389"/>
      <c r="G289" s="49"/>
      <c r="H289" s="58"/>
      <c r="I289" s="50"/>
      <c r="J289" s="51"/>
    </row>
    <row r="290" spans="1:10" s="5" customFormat="1" ht="22.5" customHeight="1" x14ac:dyDescent="0.2">
      <c r="A290" s="274" t="s">
        <v>28</v>
      </c>
      <c r="B290" s="266" t="s">
        <v>44</v>
      </c>
      <c r="C290" s="266" t="s">
        <v>33</v>
      </c>
      <c r="D290" s="351" t="s">
        <v>223</v>
      </c>
      <c r="E290" s="64">
        <v>8200</v>
      </c>
      <c r="F290" s="395" t="s">
        <v>19</v>
      </c>
      <c r="G290" s="49"/>
      <c r="H290" s="58"/>
      <c r="I290" s="142">
        <f>H290+G290</f>
        <v>0</v>
      </c>
      <c r="J290" s="51">
        <f>E290*I290</f>
        <v>0</v>
      </c>
    </row>
    <row r="291" spans="1:10" s="5" customFormat="1" ht="11.25" customHeight="1" x14ac:dyDescent="0.2">
      <c r="A291" s="277"/>
      <c r="B291" s="273"/>
      <c r="C291" s="276"/>
      <c r="D291" s="396"/>
      <c r="E291" s="64"/>
      <c r="F291" s="395"/>
      <c r="G291" s="49"/>
      <c r="H291" s="58"/>
      <c r="I291" s="50"/>
      <c r="J291" s="51"/>
    </row>
    <row r="292" spans="1:10" s="5" customFormat="1" ht="12" customHeight="1" x14ac:dyDescent="0.2">
      <c r="A292" s="277" t="s">
        <v>28</v>
      </c>
      <c r="B292" s="273" t="s">
        <v>45</v>
      </c>
      <c r="C292" s="273"/>
      <c r="D292" s="392" t="s">
        <v>15</v>
      </c>
      <c r="E292" s="64"/>
      <c r="F292" s="389"/>
      <c r="G292" s="49"/>
      <c r="H292" s="41"/>
      <c r="I292" s="50"/>
      <c r="J292" s="51"/>
    </row>
    <row r="293" spans="1:10" s="5" customFormat="1" ht="22.5" customHeight="1" x14ac:dyDescent="0.2">
      <c r="A293" s="274" t="s">
        <v>28</v>
      </c>
      <c r="B293" s="278" t="s">
        <v>45</v>
      </c>
      <c r="C293" s="279" t="s">
        <v>33</v>
      </c>
      <c r="D293" s="329" t="s">
        <v>142</v>
      </c>
      <c r="E293" s="64">
        <v>1670</v>
      </c>
      <c r="F293" s="395" t="s">
        <v>21</v>
      </c>
      <c r="G293" s="59"/>
      <c r="H293" s="40"/>
      <c r="I293" s="142">
        <f>H293+G293</f>
        <v>0</v>
      </c>
      <c r="J293" s="51">
        <f>E293*I293</f>
        <v>0</v>
      </c>
    </row>
    <row r="294" spans="1:10" s="24" customFormat="1" ht="22.5" customHeight="1" x14ac:dyDescent="0.2">
      <c r="A294" s="274" t="s">
        <v>28</v>
      </c>
      <c r="B294" s="278" t="s">
        <v>45</v>
      </c>
      <c r="C294" s="279" t="s">
        <v>34</v>
      </c>
      <c r="D294" s="329" t="s">
        <v>1220</v>
      </c>
      <c r="E294" s="136">
        <v>35</v>
      </c>
      <c r="F294" s="395" t="s">
        <v>14</v>
      </c>
      <c r="G294" s="59"/>
      <c r="H294" s="40"/>
      <c r="I294" s="142">
        <f t="shared" ref="I294:I295" si="24">H294+G294</f>
        <v>0</v>
      </c>
      <c r="J294" s="51">
        <f t="shared" ref="J294:J295" si="25">E294*I294</f>
        <v>0</v>
      </c>
    </row>
    <row r="295" spans="1:10" s="24" customFormat="1" ht="22.5" customHeight="1" x14ac:dyDescent="0.2">
      <c r="A295" s="274" t="s">
        <v>28</v>
      </c>
      <c r="B295" s="278" t="s">
        <v>45</v>
      </c>
      <c r="C295" s="279" t="s">
        <v>35</v>
      </c>
      <c r="D295" s="329" t="s">
        <v>1221</v>
      </c>
      <c r="E295" s="136">
        <v>38</v>
      </c>
      <c r="F295" s="395" t="s">
        <v>14</v>
      </c>
      <c r="G295" s="59"/>
      <c r="H295" s="40"/>
      <c r="I295" s="142">
        <f t="shared" si="24"/>
        <v>0</v>
      </c>
      <c r="J295" s="51">
        <f t="shared" si="25"/>
        <v>0</v>
      </c>
    </row>
    <row r="296" spans="1:10" s="5" customFormat="1" ht="11.25" customHeight="1" x14ac:dyDescent="0.2">
      <c r="A296" s="277"/>
      <c r="B296" s="273"/>
      <c r="C296" s="279"/>
      <c r="D296" s="392"/>
      <c r="E296" s="376"/>
      <c r="F296" s="389"/>
      <c r="G296" s="49"/>
      <c r="H296" s="41"/>
      <c r="I296" s="142"/>
      <c r="J296" s="51"/>
    </row>
    <row r="297" spans="1:10" s="5" customFormat="1" ht="12" customHeight="1" x14ac:dyDescent="0.2">
      <c r="A297" s="277" t="s">
        <v>28</v>
      </c>
      <c r="B297" s="273" t="s">
        <v>46</v>
      </c>
      <c r="C297" s="273"/>
      <c r="D297" s="392" t="s">
        <v>80</v>
      </c>
      <c r="E297" s="376"/>
      <c r="F297" s="389"/>
      <c r="G297" s="49"/>
      <c r="H297" s="41"/>
      <c r="I297" s="50"/>
      <c r="J297" s="51"/>
    </row>
    <row r="298" spans="1:10" s="5" customFormat="1" ht="11.25" customHeight="1" x14ac:dyDescent="0.2">
      <c r="A298" s="274" t="s">
        <v>28</v>
      </c>
      <c r="B298" s="266" t="s">
        <v>46</v>
      </c>
      <c r="C298" s="266" t="s">
        <v>33</v>
      </c>
      <c r="D298" s="397" t="s">
        <v>224</v>
      </c>
      <c r="E298" s="64">
        <v>13</v>
      </c>
      <c r="F298" s="350" t="s">
        <v>20</v>
      </c>
      <c r="G298" s="49"/>
      <c r="H298" s="58"/>
      <c r="I298" s="142">
        <f>H298+G298</f>
        <v>0</v>
      </c>
      <c r="J298" s="51">
        <f>E298*I298</f>
        <v>0</v>
      </c>
    </row>
    <row r="299" spans="1:10" s="5" customFormat="1" ht="11.25" customHeight="1" x14ac:dyDescent="0.2">
      <c r="A299" s="183"/>
      <c r="D299" s="397" t="s">
        <v>98</v>
      </c>
      <c r="E299" s="64"/>
      <c r="F299" s="395"/>
      <c r="G299" s="59"/>
      <c r="H299" s="40"/>
      <c r="I299" s="142"/>
      <c r="J299" s="51"/>
    </row>
    <row r="300" spans="1:10" s="5" customFormat="1" ht="11.25" customHeight="1" x14ac:dyDescent="0.2">
      <c r="A300" s="274" t="s">
        <v>28</v>
      </c>
      <c r="B300" s="266" t="s">
        <v>46</v>
      </c>
      <c r="C300" s="266" t="s">
        <v>34</v>
      </c>
      <c r="D300" s="266" t="s">
        <v>96</v>
      </c>
      <c r="E300" s="64">
        <v>1</v>
      </c>
      <c r="F300" s="395" t="s">
        <v>20</v>
      </c>
      <c r="G300" s="59"/>
      <c r="H300" s="40"/>
      <c r="I300" s="142">
        <f>H300+G300</f>
        <v>0</v>
      </c>
      <c r="J300" s="51">
        <f>E300*I300</f>
        <v>0</v>
      </c>
    </row>
    <row r="301" spans="1:10" s="5" customFormat="1" ht="11.25" customHeight="1" x14ac:dyDescent="0.2">
      <c r="A301" s="274" t="s">
        <v>28</v>
      </c>
      <c r="B301" s="266" t="s">
        <v>46</v>
      </c>
      <c r="C301" s="266" t="s">
        <v>35</v>
      </c>
      <c r="D301" s="266" t="s">
        <v>97</v>
      </c>
      <c r="E301" s="64">
        <v>1</v>
      </c>
      <c r="F301" s="395" t="s">
        <v>20</v>
      </c>
      <c r="G301" s="59"/>
      <c r="H301" s="40"/>
      <c r="I301" s="142">
        <f t="shared" ref="I301:I311" si="26">H301+G301</f>
        <v>0</v>
      </c>
      <c r="J301" s="51">
        <f t="shared" ref="J301:J311" si="27">E301*I301</f>
        <v>0</v>
      </c>
    </row>
    <row r="302" spans="1:10" s="5" customFormat="1" ht="11.25" customHeight="1" x14ac:dyDescent="0.2">
      <c r="A302" s="274" t="s">
        <v>28</v>
      </c>
      <c r="B302" s="266" t="s">
        <v>46</v>
      </c>
      <c r="C302" s="266" t="s">
        <v>36</v>
      </c>
      <c r="D302" s="266" t="s">
        <v>135</v>
      </c>
      <c r="E302" s="64">
        <v>2</v>
      </c>
      <c r="F302" s="395" t="s">
        <v>20</v>
      </c>
      <c r="G302" s="59"/>
      <c r="H302" s="40"/>
      <c r="I302" s="142">
        <f t="shared" si="26"/>
        <v>0</v>
      </c>
      <c r="J302" s="51">
        <f t="shared" si="27"/>
        <v>0</v>
      </c>
    </row>
    <row r="303" spans="1:10" s="5" customFormat="1" ht="11.25" customHeight="1" x14ac:dyDescent="0.2">
      <c r="A303" s="274" t="s">
        <v>28</v>
      </c>
      <c r="B303" s="266" t="s">
        <v>46</v>
      </c>
      <c r="C303" s="266" t="s">
        <v>37</v>
      </c>
      <c r="D303" s="266" t="s">
        <v>173</v>
      </c>
      <c r="E303" s="64">
        <v>2</v>
      </c>
      <c r="F303" s="395" t="s">
        <v>20</v>
      </c>
      <c r="G303" s="59"/>
      <c r="H303" s="40"/>
      <c r="I303" s="142">
        <f t="shared" si="26"/>
        <v>0</v>
      </c>
      <c r="J303" s="51">
        <f t="shared" si="27"/>
        <v>0</v>
      </c>
    </row>
    <row r="304" spans="1:10" s="5" customFormat="1" ht="11.25" customHeight="1" x14ac:dyDescent="0.2">
      <c r="A304" s="274" t="s">
        <v>28</v>
      </c>
      <c r="B304" s="266" t="s">
        <v>46</v>
      </c>
      <c r="C304" s="266" t="s">
        <v>38</v>
      </c>
      <c r="D304" s="266" t="s">
        <v>1222</v>
      </c>
      <c r="E304" s="64">
        <v>1</v>
      </c>
      <c r="F304" s="395" t="s">
        <v>20</v>
      </c>
      <c r="G304" s="59"/>
      <c r="H304" s="40"/>
      <c r="I304" s="142">
        <f t="shared" si="26"/>
        <v>0</v>
      </c>
      <c r="J304" s="51">
        <f t="shared" si="27"/>
        <v>0</v>
      </c>
    </row>
    <row r="305" spans="1:10" s="5" customFormat="1" ht="11.25" customHeight="1" x14ac:dyDescent="0.2">
      <c r="A305" s="274" t="s">
        <v>28</v>
      </c>
      <c r="B305" s="266" t="s">
        <v>46</v>
      </c>
      <c r="C305" s="266" t="s">
        <v>39</v>
      </c>
      <c r="D305" s="266" t="s">
        <v>159</v>
      </c>
      <c r="E305" s="64">
        <v>2</v>
      </c>
      <c r="F305" s="395" t="s">
        <v>20</v>
      </c>
      <c r="G305" s="59"/>
      <c r="H305" s="40"/>
      <c r="I305" s="142">
        <f t="shared" si="26"/>
        <v>0</v>
      </c>
      <c r="J305" s="51">
        <f t="shared" si="27"/>
        <v>0</v>
      </c>
    </row>
    <row r="306" spans="1:10" s="5" customFormat="1" ht="11.25" customHeight="1" x14ac:dyDescent="0.2">
      <c r="A306" s="274" t="s">
        <v>28</v>
      </c>
      <c r="B306" s="266" t="s">
        <v>46</v>
      </c>
      <c r="C306" s="266" t="s">
        <v>40</v>
      </c>
      <c r="D306" s="266" t="s">
        <v>984</v>
      </c>
      <c r="E306" s="64">
        <v>1</v>
      </c>
      <c r="F306" s="395" t="s">
        <v>20</v>
      </c>
      <c r="G306" s="59"/>
      <c r="H306" s="40"/>
      <c r="I306" s="142">
        <f t="shared" si="26"/>
        <v>0</v>
      </c>
      <c r="J306" s="51">
        <f t="shared" si="27"/>
        <v>0</v>
      </c>
    </row>
    <row r="307" spans="1:10" s="5" customFormat="1" ht="11.25" customHeight="1" x14ac:dyDescent="0.2">
      <c r="A307" s="274" t="s">
        <v>28</v>
      </c>
      <c r="B307" s="266" t="s">
        <v>46</v>
      </c>
      <c r="C307" s="266" t="s">
        <v>41</v>
      </c>
      <c r="D307" s="266" t="s">
        <v>1223</v>
      </c>
      <c r="E307" s="64">
        <v>2</v>
      </c>
      <c r="F307" s="395" t="s">
        <v>20</v>
      </c>
      <c r="G307" s="59"/>
      <c r="H307" s="40"/>
      <c r="I307" s="142">
        <f t="shared" si="26"/>
        <v>0</v>
      </c>
      <c r="J307" s="51">
        <f t="shared" si="27"/>
        <v>0</v>
      </c>
    </row>
    <row r="308" spans="1:10" s="5" customFormat="1" ht="11.25" customHeight="1" x14ac:dyDescent="0.2">
      <c r="A308" s="274" t="s">
        <v>28</v>
      </c>
      <c r="B308" s="266" t="s">
        <v>46</v>
      </c>
      <c r="C308" s="266" t="s">
        <v>42</v>
      </c>
      <c r="D308" s="266" t="s">
        <v>1224</v>
      </c>
      <c r="E308" s="64">
        <v>2</v>
      </c>
      <c r="F308" s="395" t="s">
        <v>20</v>
      </c>
      <c r="G308" s="59"/>
      <c r="H308" s="40"/>
      <c r="I308" s="142">
        <f t="shared" si="26"/>
        <v>0</v>
      </c>
      <c r="J308" s="51">
        <f t="shared" si="27"/>
        <v>0</v>
      </c>
    </row>
    <row r="309" spans="1:10" s="5" customFormat="1" ht="11.25" customHeight="1" x14ac:dyDescent="0.2">
      <c r="A309" s="274" t="s">
        <v>28</v>
      </c>
      <c r="B309" s="266" t="s">
        <v>46</v>
      </c>
      <c r="C309" s="266" t="s">
        <v>86</v>
      </c>
      <c r="D309" s="266" t="s">
        <v>174</v>
      </c>
      <c r="E309" s="64">
        <v>1</v>
      </c>
      <c r="F309" s="395" t="s">
        <v>20</v>
      </c>
      <c r="G309" s="59"/>
      <c r="H309" s="40"/>
      <c r="I309" s="142">
        <f t="shared" si="26"/>
        <v>0</v>
      </c>
      <c r="J309" s="51">
        <f t="shared" si="27"/>
        <v>0</v>
      </c>
    </row>
    <row r="310" spans="1:10" s="5" customFormat="1" ht="11.25" customHeight="1" x14ac:dyDescent="0.2">
      <c r="A310" s="274" t="s">
        <v>28</v>
      </c>
      <c r="B310" s="266" t="s">
        <v>46</v>
      </c>
      <c r="C310" s="266" t="s">
        <v>84</v>
      </c>
      <c r="D310" s="266" t="s">
        <v>316</v>
      </c>
      <c r="E310" s="64">
        <v>2</v>
      </c>
      <c r="F310" s="395" t="s">
        <v>20</v>
      </c>
      <c r="G310" s="59"/>
      <c r="H310" s="40"/>
      <c r="I310" s="142">
        <f t="shared" si="26"/>
        <v>0</v>
      </c>
      <c r="J310" s="51">
        <f t="shared" si="27"/>
        <v>0</v>
      </c>
    </row>
    <row r="311" spans="1:10" s="5" customFormat="1" ht="11.25" customHeight="1" x14ac:dyDescent="0.2">
      <c r="A311" s="274" t="s">
        <v>28</v>
      </c>
      <c r="B311" s="266" t="s">
        <v>46</v>
      </c>
      <c r="C311" s="266" t="s">
        <v>87</v>
      </c>
      <c r="D311" s="397" t="s">
        <v>974</v>
      </c>
      <c r="E311" s="64">
        <v>7</v>
      </c>
      <c r="F311" s="395" t="s">
        <v>20</v>
      </c>
      <c r="G311" s="59"/>
      <c r="H311" s="40"/>
      <c r="I311" s="142">
        <f t="shared" si="26"/>
        <v>0</v>
      </c>
      <c r="J311" s="51">
        <f t="shared" si="27"/>
        <v>0</v>
      </c>
    </row>
    <row r="312" spans="1:10" s="5" customFormat="1" ht="11.25" customHeight="1" x14ac:dyDescent="0.2">
      <c r="A312" s="274"/>
      <c r="B312" s="266"/>
      <c r="C312" s="266"/>
      <c r="D312" s="397" t="s">
        <v>98</v>
      </c>
      <c r="E312" s="64"/>
      <c r="F312" s="395"/>
      <c r="G312" s="59"/>
      <c r="H312" s="40"/>
      <c r="I312" s="142"/>
      <c r="J312" s="51"/>
    </row>
    <row r="313" spans="1:10" s="5" customFormat="1" ht="11.25" customHeight="1" x14ac:dyDescent="0.2">
      <c r="A313" s="274" t="s">
        <v>28</v>
      </c>
      <c r="B313" s="266" t="s">
        <v>46</v>
      </c>
      <c r="C313" s="266" t="s">
        <v>88</v>
      </c>
      <c r="D313" s="266" t="s">
        <v>1225</v>
      </c>
      <c r="E313" s="64">
        <v>2</v>
      </c>
      <c r="F313" s="395" t="s">
        <v>20</v>
      </c>
      <c r="G313" s="59"/>
      <c r="H313" s="40"/>
      <c r="I313" s="142">
        <f>H313+G313</f>
        <v>0</v>
      </c>
      <c r="J313" s="51">
        <f>E313*I313</f>
        <v>0</v>
      </c>
    </row>
    <row r="314" spans="1:10" s="5" customFormat="1" ht="11.25" customHeight="1" x14ac:dyDescent="0.2">
      <c r="A314" s="274" t="s">
        <v>28</v>
      </c>
      <c r="B314" s="266" t="s">
        <v>46</v>
      </c>
      <c r="C314" s="266" t="s">
        <v>5</v>
      </c>
      <c r="D314" s="266" t="s">
        <v>1226</v>
      </c>
      <c r="E314" s="64">
        <v>2</v>
      </c>
      <c r="F314" s="395" t="s">
        <v>20</v>
      </c>
      <c r="G314" s="59"/>
      <c r="H314" s="40"/>
      <c r="I314" s="142">
        <f t="shared" ref="I314:I317" si="28">H314+G314</f>
        <v>0</v>
      </c>
      <c r="J314" s="51">
        <f t="shared" ref="J314:J317" si="29">E314*I314</f>
        <v>0</v>
      </c>
    </row>
    <row r="315" spans="1:10" s="5" customFormat="1" ht="11.25" customHeight="1" x14ac:dyDescent="0.2">
      <c r="A315" s="274" t="s">
        <v>28</v>
      </c>
      <c r="B315" s="266" t="s">
        <v>46</v>
      </c>
      <c r="C315" s="266" t="s">
        <v>6</v>
      </c>
      <c r="D315" s="266" t="s">
        <v>1227</v>
      </c>
      <c r="E315" s="64">
        <v>2</v>
      </c>
      <c r="F315" s="395" t="s">
        <v>20</v>
      </c>
      <c r="G315" s="59"/>
      <c r="H315" s="40"/>
      <c r="I315" s="142">
        <f t="shared" si="28"/>
        <v>0</v>
      </c>
      <c r="J315" s="51">
        <f t="shared" si="29"/>
        <v>0</v>
      </c>
    </row>
    <row r="316" spans="1:10" s="5" customFormat="1" ht="11.25" customHeight="1" x14ac:dyDescent="0.2">
      <c r="A316" s="274" t="s">
        <v>28</v>
      </c>
      <c r="B316" s="266" t="s">
        <v>46</v>
      </c>
      <c r="C316" s="266" t="s">
        <v>99</v>
      </c>
      <c r="D316" s="266" t="s">
        <v>1228</v>
      </c>
      <c r="E316" s="64">
        <v>2</v>
      </c>
      <c r="F316" s="395" t="s">
        <v>20</v>
      </c>
      <c r="G316" s="59"/>
      <c r="H316" s="40"/>
      <c r="I316" s="142">
        <f t="shared" si="28"/>
        <v>0</v>
      </c>
      <c r="J316" s="51">
        <f t="shared" si="29"/>
        <v>0</v>
      </c>
    </row>
    <row r="317" spans="1:10" s="5" customFormat="1" ht="11.25" customHeight="1" x14ac:dyDescent="0.2">
      <c r="A317" s="274" t="s">
        <v>28</v>
      </c>
      <c r="B317" s="266" t="s">
        <v>46</v>
      </c>
      <c r="C317" s="266" t="s">
        <v>164</v>
      </c>
      <c r="D317" s="266" t="s">
        <v>1229</v>
      </c>
      <c r="E317" s="64">
        <v>2</v>
      </c>
      <c r="F317" s="395" t="s">
        <v>20</v>
      </c>
      <c r="G317" s="59"/>
      <c r="H317" s="40"/>
      <c r="I317" s="142">
        <f t="shared" si="28"/>
        <v>0</v>
      </c>
      <c r="J317" s="51">
        <f t="shared" si="29"/>
        <v>0</v>
      </c>
    </row>
    <row r="318" spans="1:10" s="5" customFormat="1" ht="11.25" customHeight="1" x14ac:dyDescent="0.2">
      <c r="A318" s="274"/>
      <c r="B318" s="266"/>
      <c r="C318" s="266"/>
      <c r="D318" s="266" t="s">
        <v>1230</v>
      </c>
      <c r="E318" s="64"/>
      <c r="F318" s="395"/>
      <c r="G318" s="59"/>
      <c r="H318" s="40"/>
      <c r="I318" s="142"/>
      <c r="J318" s="51"/>
    </row>
    <row r="319" spans="1:10" s="5" customFormat="1" ht="11.25" customHeight="1" x14ac:dyDescent="0.2">
      <c r="A319" s="274" t="s">
        <v>28</v>
      </c>
      <c r="B319" s="266" t="s">
        <v>46</v>
      </c>
      <c r="C319" s="266" t="s">
        <v>170</v>
      </c>
      <c r="D319" s="397" t="s">
        <v>165</v>
      </c>
      <c r="E319" s="64">
        <v>1</v>
      </c>
      <c r="F319" s="395" t="s">
        <v>20</v>
      </c>
      <c r="G319" s="59"/>
      <c r="H319" s="40"/>
      <c r="I319" s="142">
        <f>H319+G319</f>
        <v>0</v>
      </c>
      <c r="J319" s="51">
        <f>E319*I319</f>
        <v>0</v>
      </c>
    </row>
    <row r="320" spans="1:10" s="5" customFormat="1" ht="11.25" customHeight="1" x14ac:dyDescent="0.2">
      <c r="A320" s="274" t="s">
        <v>28</v>
      </c>
      <c r="B320" s="266" t="s">
        <v>46</v>
      </c>
      <c r="C320" s="266" t="s">
        <v>171</v>
      </c>
      <c r="D320" s="266" t="s">
        <v>1231</v>
      </c>
      <c r="E320" s="64">
        <v>1</v>
      </c>
      <c r="F320" s="395" t="s">
        <v>20</v>
      </c>
      <c r="G320" s="59"/>
      <c r="H320" s="40"/>
      <c r="I320" s="142">
        <f t="shared" ref="I320:I326" si="30">H320+G320</f>
        <v>0</v>
      </c>
      <c r="J320" s="51">
        <f t="shared" ref="J320:J326" si="31">E320*I320</f>
        <v>0</v>
      </c>
    </row>
    <row r="321" spans="1:42" s="5" customFormat="1" ht="11.25" customHeight="1" x14ac:dyDescent="0.2">
      <c r="A321" s="274" t="s">
        <v>28</v>
      </c>
      <c r="B321" s="266" t="s">
        <v>46</v>
      </c>
      <c r="C321" s="266" t="s">
        <v>172</v>
      </c>
      <c r="D321" s="397" t="s">
        <v>175</v>
      </c>
      <c r="E321" s="64">
        <v>2</v>
      </c>
      <c r="F321" s="395" t="s">
        <v>20</v>
      </c>
      <c r="G321" s="59"/>
      <c r="H321" s="40"/>
      <c r="I321" s="142">
        <f t="shared" si="30"/>
        <v>0</v>
      </c>
      <c r="J321" s="51">
        <f t="shared" si="31"/>
        <v>0</v>
      </c>
    </row>
    <row r="322" spans="1:42" s="5" customFormat="1" ht="22.5" customHeight="1" x14ac:dyDescent="0.2">
      <c r="A322" s="274" t="s">
        <v>28</v>
      </c>
      <c r="B322" s="266" t="s">
        <v>46</v>
      </c>
      <c r="C322" s="266" t="s">
        <v>168</v>
      </c>
      <c r="D322" s="397" t="s">
        <v>1232</v>
      </c>
      <c r="E322" s="64">
        <v>20</v>
      </c>
      <c r="F322" s="395" t="s">
        <v>19</v>
      </c>
      <c r="G322" s="59"/>
      <c r="H322" s="40"/>
      <c r="I322" s="142">
        <f t="shared" si="30"/>
        <v>0</v>
      </c>
      <c r="J322" s="51">
        <f t="shared" si="31"/>
        <v>0</v>
      </c>
    </row>
    <row r="323" spans="1:42" s="5" customFormat="1" ht="11.25" customHeight="1" x14ac:dyDescent="0.2">
      <c r="A323" s="274" t="s">
        <v>28</v>
      </c>
      <c r="B323" s="266" t="s">
        <v>46</v>
      </c>
      <c r="C323" s="266" t="s">
        <v>169</v>
      </c>
      <c r="D323" s="397" t="s">
        <v>313</v>
      </c>
      <c r="E323" s="64">
        <v>38</v>
      </c>
      <c r="F323" s="395" t="s">
        <v>20</v>
      </c>
      <c r="G323" s="59"/>
      <c r="H323" s="40"/>
      <c r="I323" s="142">
        <f t="shared" si="30"/>
        <v>0</v>
      </c>
      <c r="J323" s="51">
        <f t="shared" si="31"/>
        <v>0</v>
      </c>
    </row>
    <row r="324" spans="1:42" s="5" customFormat="1" ht="11.25" customHeight="1" x14ac:dyDescent="0.2">
      <c r="A324" s="274" t="s">
        <v>28</v>
      </c>
      <c r="B324" s="266" t="s">
        <v>46</v>
      </c>
      <c r="C324" s="266" t="s">
        <v>214</v>
      </c>
      <c r="D324" s="397" t="s">
        <v>314</v>
      </c>
      <c r="E324" s="64">
        <v>32</v>
      </c>
      <c r="F324" s="395" t="s">
        <v>20</v>
      </c>
      <c r="G324" s="59"/>
      <c r="H324" s="40"/>
      <c r="I324" s="142">
        <f t="shared" si="30"/>
        <v>0</v>
      </c>
      <c r="J324" s="51">
        <f t="shared" si="31"/>
        <v>0</v>
      </c>
    </row>
    <row r="325" spans="1:42" s="5" customFormat="1" ht="11.25" customHeight="1" x14ac:dyDescent="0.2">
      <c r="A325" s="274" t="s">
        <v>28</v>
      </c>
      <c r="B325" s="266" t="s">
        <v>46</v>
      </c>
      <c r="C325" s="266" t="s">
        <v>528</v>
      </c>
      <c r="D325" s="397" t="s">
        <v>315</v>
      </c>
      <c r="E325" s="64">
        <v>8</v>
      </c>
      <c r="F325" s="395" t="s">
        <v>20</v>
      </c>
      <c r="G325" s="59"/>
      <c r="H325" s="40"/>
      <c r="I325" s="142">
        <f t="shared" si="30"/>
        <v>0</v>
      </c>
      <c r="J325" s="51">
        <f t="shared" si="31"/>
        <v>0</v>
      </c>
    </row>
    <row r="326" spans="1:42" s="5" customFormat="1" ht="11.25" customHeight="1" x14ac:dyDescent="0.2">
      <c r="A326" s="274" t="s">
        <v>28</v>
      </c>
      <c r="B326" s="266" t="s">
        <v>46</v>
      </c>
      <c r="C326" s="266" t="s">
        <v>604</v>
      </c>
      <c r="D326" s="397" t="s">
        <v>1233</v>
      </c>
      <c r="E326" s="64">
        <v>2</v>
      </c>
      <c r="F326" s="395" t="s">
        <v>20</v>
      </c>
      <c r="G326" s="59"/>
      <c r="H326" s="40"/>
      <c r="I326" s="142">
        <f t="shared" si="30"/>
        <v>0</v>
      </c>
      <c r="J326" s="51">
        <f t="shared" si="31"/>
        <v>0</v>
      </c>
    </row>
    <row r="327" spans="1:42" s="73" customFormat="1" ht="90.75" thickBot="1" x14ac:dyDescent="0.25">
      <c r="A327" s="758" t="s">
        <v>74</v>
      </c>
      <c r="B327" s="759"/>
      <c r="C327" s="759"/>
      <c r="D327" s="266" t="s">
        <v>1347</v>
      </c>
      <c r="E327" s="64"/>
      <c r="F327" s="350"/>
      <c r="G327" s="49"/>
      <c r="H327" s="50"/>
      <c r="I327" s="94"/>
      <c r="J327" s="92"/>
      <c r="K327" s="70"/>
      <c r="L327" s="70"/>
      <c r="M327" s="70"/>
      <c r="N327" s="70"/>
      <c r="O327" s="70"/>
      <c r="P327" s="70"/>
      <c r="Q327" s="70"/>
      <c r="R327" s="70"/>
      <c r="S327" s="70"/>
      <c r="T327" s="70"/>
      <c r="U327" s="70"/>
      <c r="V327" s="70"/>
      <c r="W327" s="70"/>
      <c r="X327" s="70"/>
      <c r="Y327" s="70"/>
      <c r="Z327" s="70"/>
      <c r="AA327" s="70"/>
      <c r="AB327" s="70"/>
      <c r="AC327" s="70"/>
      <c r="AD327" s="70"/>
      <c r="AE327" s="70"/>
      <c r="AF327" s="70"/>
      <c r="AG327" s="70"/>
      <c r="AH327" s="70"/>
      <c r="AI327" s="70"/>
      <c r="AJ327" s="70"/>
      <c r="AK327" s="70"/>
      <c r="AL327" s="70"/>
      <c r="AM327" s="70"/>
      <c r="AN327" s="70"/>
      <c r="AO327" s="70"/>
      <c r="AP327" s="70"/>
    </row>
    <row r="328" spans="1:42" s="48" customFormat="1" ht="13.5" customHeight="1" x14ac:dyDescent="0.2">
      <c r="A328" s="267"/>
      <c r="B328" s="268"/>
      <c r="C328" s="268"/>
      <c r="D328" s="268"/>
      <c r="E328" s="383"/>
      <c r="F328" s="390"/>
      <c r="G328" s="44"/>
      <c r="H328" s="45"/>
      <c r="I328" s="46"/>
      <c r="J328" s="47"/>
      <c r="K328" s="60"/>
      <c r="L328" s="60"/>
      <c r="M328" s="60"/>
      <c r="N328" s="60"/>
      <c r="O328" s="60"/>
      <c r="P328" s="60"/>
      <c r="Q328" s="60"/>
      <c r="R328" s="60"/>
      <c r="S328" s="60"/>
      <c r="T328" s="60"/>
      <c r="U328" s="60"/>
      <c r="V328" s="60"/>
      <c r="W328" s="60"/>
      <c r="X328" s="60"/>
      <c r="Y328" s="60"/>
      <c r="Z328" s="60"/>
      <c r="AA328" s="60"/>
      <c r="AB328" s="60"/>
      <c r="AC328" s="60"/>
      <c r="AD328" s="60"/>
      <c r="AE328" s="60"/>
      <c r="AF328" s="60"/>
      <c r="AG328" s="60"/>
      <c r="AH328" s="60"/>
      <c r="AI328" s="60"/>
      <c r="AJ328" s="60"/>
      <c r="AK328" s="60"/>
      <c r="AL328" s="60"/>
      <c r="AM328" s="60"/>
      <c r="AN328" s="60"/>
      <c r="AO328" s="60"/>
      <c r="AP328" s="60"/>
    </row>
    <row r="329" spans="1:42" s="6" customFormat="1" ht="15" x14ac:dyDescent="0.25">
      <c r="A329" s="752" t="s">
        <v>68</v>
      </c>
      <c r="B329" s="753"/>
      <c r="C329" s="753"/>
      <c r="D329" s="332" t="s">
        <v>222</v>
      </c>
      <c r="E329" s="376"/>
      <c r="F329" s="389"/>
      <c r="G329" s="49"/>
      <c r="H329" s="42"/>
      <c r="I329" s="50"/>
      <c r="J329" s="115">
        <f>SUM(J276:J326)</f>
        <v>0</v>
      </c>
    </row>
    <row r="330" spans="1:42" s="57" customFormat="1" ht="13.5" customHeight="1" thickBot="1" x14ac:dyDescent="0.25">
      <c r="A330" s="280"/>
      <c r="B330" s="281"/>
      <c r="C330" s="281"/>
      <c r="D330" s="272"/>
      <c r="E330" s="391"/>
      <c r="F330" s="382"/>
      <c r="G330" s="53"/>
      <c r="H330" s="54"/>
      <c r="I330" s="55"/>
      <c r="J330" s="56"/>
      <c r="K330" s="60"/>
      <c r="L330" s="60"/>
      <c r="M330" s="60"/>
      <c r="N330" s="60"/>
      <c r="O330" s="60"/>
      <c r="P330" s="60"/>
      <c r="Q330" s="60"/>
      <c r="R330" s="60"/>
      <c r="S330" s="60"/>
      <c r="T330" s="60"/>
      <c r="U330" s="60"/>
      <c r="V330" s="60"/>
      <c r="W330" s="60"/>
      <c r="X330" s="60"/>
      <c r="Y330" s="60"/>
      <c r="Z330" s="60"/>
      <c r="AA330" s="60"/>
      <c r="AB330" s="60"/>
      <c r="AC330" s="60"/>
      <c r="AD330" s="60"/>
      <c r="AE330" s="60"/>
      <c r="AF330" s="60"/>
      <c r="AG330" s="60"/>
      <c r="AH330" s="60"/>
      <c r="AI330" s="60"/>
      <c r="AJ330" s="60"/>
      <c r="AK330" s="60"/>
      <c r="AL330" s="60"/>
      <c r="AM330" s="60"/>
      <c r="AN330" s="60"/>
      <c r="AO330" s="60"/>
      <c r="AP330" s="60"/>
    </row>
    <row r="331" spans="1:42" s="8" customFormat="1" ht="13.5" customHeight="1" x14ac:dyDescent="0.2">
      <c r="A331" s="269"/>
      <c r="B331" s="270"/>
      <c r="C331" s="270"/>
      <c r="D331" s="268"/>
      <c r="E331" s="383"/>
      <c r="F331" s="390"/>
      <c r="G331" s="44"/>
      <c r="H331" s="45"/>
      <c r="I331" s="46"/>
      <c r="J331" s="47"/>
    </row>
    <row r="332" spans="1:42" s="24" customFormat="1" ht="15" x14ac:dyDescent="0.25">
      <c r="A332" s="771" t="s">
        <v>69</v>
      </c>
      <c r="B332" s="772"/>
      <c r="C332" s="772"/>
      <c r="D332" s="377" t="s">
        <v>227</v>
      </c>
      <c r="E332" s="376"/>
      <c r="F332" s="389"/>
      <c r="G332" s="49"/>
      <c r="H332" s="42"/>
      <c r="I332" s="50"/>
      <c r="J332" s="51"/>
    </row>
    <row r="333" spans="1:42" s="24" customFormat="1" ht="13.5" customHeight="1" thickBot="1" x14ac:dyDescent="0.25">
      <c r="A333" s="271"/>
      <c r="B333" s="272"/>
      <c r="C333" s="272"/>
      <c r="D333" s="272"/>
      <c r="E333" s="391"/>
      <c r="F333" s="382"/>
      <c r="G333" s="53"/>
      <c r="H333" s="54"/>
      <c r="I333" s="55"/>
      <c r="J333" s="56"/>
    </row>
    <row r="334" spans="1:42" s="24" customFormat="1" ht="12" customHeight="1" x14ac:dyDescent="0.2">
      <c r="A334" s="277" t="s">
        <v>31</v>
      </c>
      <c r="B334" s="273" t="s">
        <v>32</v>
      </c>
      <c r="C334" s="273"/>
      <c r="D334" s="392" t="s">
        <v>13</v>
      </c>
      <c r="E334" s="376"/>
      <c r="F334" s="389"/>
      <c r="G334" s="49"/>
      <c r="H334" s="41"/>
      <c r="I334" s="50"/>
      <c r="J334" s="51"/>
    </row>
    <row r="335" spans="1:42" s="24" customFormat="1" ht="22.5" customHeight="1" x14ac:dyDescent="0.2">
      <c r="A335" s="295" t="s">
        <v>31</v>
      </c>
      <c r="B335" s="266" t="s">
        <v>32</v>
      </c>
      <c r="C335" s="266" t="s">
        <v>33</v>
      </c>
      <c r="D335" s="393" t="s">
        <v>982</v>
      </c>
      <c r="E335" s="136">
        <v>158</v>
      </c>
      <c r="F335" s="394" t="s">
        <v>20</v>
      </c>
      <c r="G335" s="49"/>
      <c r="H335" s="58"/>
      <c r="I335" s="142">
        <f>H335+G335</f>
        <v>0</v>
      </c>
      <c r="J335" s="51">
        <f>E335*I335</f>
        <v>0</v>
      </c>
    </row>
    <row r="336" spans="1:42" s="24" customFormat="1" ht="11.25" customHeight="1" x14ac:dyDescent="0.2">
      <c r="A336" s="295" t="s">
        <v>31</v>
      </c>
      <c r="B336" s="266" t="s">
        <v>32</v>
      </c>
      <c r="C336" s="266" t="s">
        <v>34</v>
      </c>
      <c r="D336" s="329" t="s">
        <v>978</v>
      </c>
      <c r="E336" s="136">
        <v>1578</v>
      </c>
      <c r="F336" s="395" t="s">
        <v>18</v>
      </c>
      <c r="G336" s="49"/>
      <c r="H336" s="58"/>
      <c r="I336" s="142">
        <f t="shared" ref="I336:I340" si="32">H336+G336</f>
        <v>0</v>
      </c>
      <c r="J336" s="51">
        <f t="shared" ref="J336:J340" si="33">E336*I336</f>
        <v>0</v>
      </c>
    </row>
    <row r="337" spans="1:42" s="24" customFormat="1" ht="11.25" customHeight="1" x14ac:dyDescent="0.2">
      <c r="A337" s="295" t="s">
        <v>31</v>
      </c>
      <c r="B337" s="266" t="s">
        <v>32</v>
      </c>
      <c r="C337" s="266" t="s">
        <v>35</v>
      </c>
      <c r="D337" s="329" t="s">
        <v>983</v>
      </c>
      <c r="E337" s="136">
        <v>7889</v>
      </c>
      <c r="F337" s="395" t="s">
        <v>18</v>
      </c>
      <c r="G337" s="49"/>
      <c r="H337" s="58"/>
      <c r="I337" s="142">
        <f t="shared" si="32"/>
        <v>0</v>
      </c>
      <c r="J337" s="51">
        <f t="shared" si="33"/>
        <v>0</v>
      </c>
    </row>
    <row r="338" spans="1:42" s="24" customFormat="1" ht="11.25" customHeight="1" x14ac:dyDescent="0.2">
      <c r="A338" s="295" t="s">
        <v>31</v>
      </c>
      <c r="B338" s="266" t="s">
        <v>32</v>
      </c>
      <c r="C338" s="266" t="s">
        <v>36</v>
      </c>
      <c r="D338" s="329" t="s">
        <v>75</v>
      </c>
      <c r="E338" s="136">
        <v>31554</v>
      </c>
      <c r="F338" s="395" t="s">
        <v>19</v>
      </c>
      <c r="G338" s="49"/>
      <c r="H338" s="58"/>
      <c r="I338" s="142">
        <f t="shared" si="32"/>
        <v>0</v>
      </c>
      <c r="J338" s="51">
        <f t="shared" si="33"/>
        <v>0</v>
      </c>
    </row>
    <row r="339" spans="1:42" s="8" customFormat="1" ht="11.25" customHeight="1" x14ac:dyDescent="0.2">
      <c r="A339" s="295" t="s">
        <v>31</v>
      </c>
      <c r="B339" s="266" t="s">
        <v>32</v>
      </c>
      <c r="C339" s="266" t="s">
        <v>37</v>
      </c>
      <c r="D339" s="329" t="s">
        <v>979</v>
      </c>
      <c r="E339" s="136">
        <v>7889</v>
      </c>
      <c r="F339" s="395" t="s">
        <v>18</v>
      </c>
      <c r="G339" s="49"/>
      <c r="H339" s="58"/>
      <c r="I339" s="142">
        <f t="shared" si="32"/>
        <v>0</v>
      </c>
      <c r="J339" s="51">
        <f t="shared" si="33"/>
        <v>0</v>
      </c>
    </row>
    <row r="340" spans="1:42" s="8" customFormat="1" ht="11.25" customHeight="1" x14ac:dyDescent="0.2">
      <c r="A340" s="295" t="s">
        <v>31</v>
      </c>
      <c r="B340" s="266" t="s">
        <v>32</v>
      </c>
      <c r="C340" s="266" t="s">
        <v>38</v>
      </c>
      <c r="D340" s="329" t="s">
        <v>95</v>
      </c>
      <c r="E340" s="136">
        <v>190</v>
      </c>
      <c r="F340" s="395" t="s">
        <v>19</v>
      </c>
      <c r="G340" s="49"/>
      <c r="H340" s="58"/>
      <c r="I340" s="142">
        <f t="shared" si="32"/>
        <v>0</v>
      </c>
      <c r="J340" s="51">
        <f t="shared" si="33"/>
        <v>0</v>
      </c>
    </row>
    <row r="341" spans="1:42" s="24" customFormat="1" ht="11.25" customHeight="1" x14ac:dyDescent="0.2">
      <c r="A341" s="275"/>
      <c r="B341" s="276"/>
      <c r="C341" s="266"/>
      <c r="D341" s="349"/>
      <c r="E341" s="136"/>
      <c r="F341" s="395"/>
      <c r="G341" s="49"/>
      <c r="H341" s="58"/>
      <c r="I341" s="50"/>
      <c r="J341" s="51"/>
    </row>
    <row r="342" spans="1:42" s="5" customFormat="1" ht="12" customHeight="1" x14ac:dyDescent="0.2">
      <c r="A342" s="277" t="s">
        <v>31</v>
      </c>
      <c r="B342" s="273" t="s">
        <v>43</v>
      </c>
      <c r="C342" s="273"/>
      <c r="D342" s="392" t="s">
        <v>11</v>
      </c>
      <c r="E342" s="64"/>
      <c r="F342" s="389"/>
      <c r="G342" s="49"/>
      <c r="H342" s="41"/>
      <c r="I342" s="50"/>
      <c r="J342" s="51"/>
    </row>
    <row r="343" spans="1:42" s="8" customFormat="1" ht="33.75" customHeight="1" x14ac:dyDescent="0.2">
      <c r="A343" s="295" t="s">
        <v>31</v>
      </c>
      <c r="B343" s="266" t="s">
        <v>43</v>
      </c>
      <c r="C343" s="266" t="s">
        <v>33</v>
      </c>
      <c r="D343" s="331" t="s">
        <v>1302</v>
      </c>
      <c r="E343" s="136">
        <v>9442</v>
      </c>
      <c r="F343" s="389" t="s">
        <v>18</v>
      </c>
      <c r="G343" s="49"/>
      <c r="H343" s="41"/>
      <c r="I343" s="142">
        <f>H343+G343</f>
        <v>0</v>
      </c>
      <c r="J343" s="51">
        <f>E343*I343</f>
        <v>0</v>
      </c>
    </row>
    <row r="344" spans="1:42" s="24" customFormat="1" ht="33.75" customHeight="1" x14ac:dyDescent="0.2">
      <c r="A344" s="295" t="s">
        <v>31</v>
      </c>
      <c r="B344" s="266" t="s">
        <v>43</v>
      </c>
      <c r="C344" s="266" t="s">
        <v>34</v>
      </c>
      <c r="D344" s="331" t="s">
        <v>229</v>
      </c>
      <c r="E344" s="136">
        <v>31410</v>
      </c>
      <c r="F344" s="395" t="s">
        <v>19</v>
      </c>
      <c r="G344" s="49"/>
      <c r="H344" s="58"/>
      <c r="I344" s="142">
        <f t="shared" ref="I344:I345" si="34">H344+G344</f>
        <v>0</v>
      </c>
      <c r="J344" s="51">
        <f t="shared" ref="J344:J345" si="35">E344*I344</f>
        <v>0</v>
      </c>
    </row>
    <row r="345" spans="1:42" s="24" customFormat="1" ht="33.75" customHeight="1" x14ac:dyDescent="0.2">
      <c r="A345" s="295" t="s">
        <v>31</v>
      </c>
      <c r="B345" s="266" t="s">
        <v>43</v>
      </c>
      <c r="C345" s="266" t="s">
        <v>35</v>
      </c>
      <c r="D345" s="331" t="s">
        <v>225</v>
      </c>
      <c r="E345" s="136">
        <v>9467</v>
      </c>
      <c r="F345" s="389" t="s">
        <v>18</v>
      </c>
      <c r="G345" s="59"/>
      <c r="H345" s="40"/>
      <c r="I345" s="142">
        <f t="shared" si="34"/>
        <v>0</v>
      </c>
      <c r="J345" s="51">
        <f t="shared" si="35"/>
        <v>0</v>
      </c>
    </row>
    <row r="346" spans="1:42" s="24" customFormat="1" ht="11.25" customHeight="1" x14ac:dyDescent="0.2">
      <c r="A346" s="277"/>
      <c r="B346" s="273"/>
      <c r="C346" s="266"/>
      <c r="D346" s="392"/>
      <c r="E346" s="136"/>
      <c r="F346" s="389"/>
      <c r="G346" s="49"/>
      <c r="H346" s="41"/>
      <c r="I346" s="50"/>
      <c r="J346" s="51"/>
    </row>
    <row r="347" spans="1:42" s="8" customFormat="1" ht="12" customHeight="1" x14ac:dyDescent="0.2">
      <c r="A347" s="277" t="s">
        <v>31</v>
      </c>
      <c r="B347" s="273" t="s">
        <v>44</v>
      </c>
      <c r="C347" s="273"/>
      <c r="D347" s="396" t="s">
        <v>81</v>
      </c>
      <c r="E347" s="136"/>
      <c r="F347" s="389"/>
      <c r="G347" s="49"/>
      <c r="H347" s="58"/>
      <c r="I347" s="50"/>
      <c r="J347" s="51"/>
    </row>
    <row r="348" spans="1:42" s="5" customFormat="1" ht="22.5" customHeight="1" x14ac:dyDescent="0.2">
      <c r="A348" s="295" t="s">
        <v>31</v>
      </c>
      <c r="B348" s="266" t="s">
        <v>44</v>
      </c>
      <c r="C348" s="266" t="s">
        <v>33</v>
      </c>
      <c r="D348" s="351" t="s">
        <v>317</v>
      </c>
      <c r="E348" s="64">
        <v>32360</v>
      </c>
      <c r="F348" s="395" t="s">
        <v>19</v>
      </c>
      <c r="G348" s="49"/>
      <c r="H348" s="58"/>
      <c r="I348" s="142">
        <f>H348+G348</f>
        <v>0</v>
      </c>
      <c r="J348" s="51">
        <f>E348*I348</f>
        <v>0</v>
      </c>
    </row>
    <row r="349" spans="1:42" s="5" customFormat="1" ht="11.25" customHeight="1" x14ac:dyDescent="0.2">
      <c r="A349" s="277"/>
      <c r="B349" s="273"/>
      <c r="C349" s="276"/>
      <c r="D349" s="396"/>
      <c r="E349" s="64"/>
      <c r="F349" s="395"/>
      <c r="G349" s="49"/>
      <c r="H349" s="58"/>
      <c r="I349" s="50"/>
      <c r="J349" s="51"/>
    </row>
    <row r="350" spans="1:42" s="5" customFormat="1" ht="12" customHeight="1" x14ac:dyDescent="0.2">
      <c r="A350" s="277" t="s">
        <v>31</v>
      </c>
      <c r="B350" s="273" t="s">
        <v>45</v>
      </c>
      <c r="C350" s="273"/>
      <c r="D350" s="392" t="s">
        <v>15</v>
      </c>
      <c r="E350" s="64"/>
      <c r="F350" s="389"/>
      <c r="G350" s="49"/>
      <c r="H350" s="41"/>
      <c r="I350" s="50"/>
      <c r="J350" s="51"/>
    </row>
    <row r="351" spans="1:42" s="5" customFormat="1" ht="33.75" x14ac:dyDescent="0.2">
      <c r="A351" s="295" t="s">
        <v>31</v>
      </c>
      <c r="B351" s="278" t="s">
        <v>45</v>
      </c>
      <c r="C351" s="279" t="s">
        <v>33</v>
      </c>
      <c r="D351" s="329" t="s">
        <v>1234</v>
      </c>
      <c r="E351" s="64">
        <v>480</v>
      </c>
      <c r="F351" s="395" t="s">
        <v>21</v>
      </c>
      <c r="G351" s="59"/>
      <c r="H351" s="40"/>
      <c r="I351" s="142">
        <f>H351+G351</f>
        <v>0</v>
      </c>
      <c r="J351" s="51">
        <f>E351*I351</f>
        <v>0</v>
      </c>
    </row>
    <row r="352" spans="1:42" s="73" customFormat="1" ht="112.5" customHeight="1" thickBot="1" x14ac:dyDescent="0.25">
      <c r="A352" s="758" t="s">
        <v>74</v>
      </c>
      <c r="B352" s="759"/>
      <c r="C352" s="759"/>
      <c r="D352" s="296" t="s">
        <v>1348</v>
      </c>
      <c r="E352" s="64"/>
      <c r="F352" s="350"/>
      <c r="G352" s="49"/>
      <c r="H352" s="50"/>
      <c r="I352" s="94"/>
      <c r="J352" s="92"/>
      <c r="K352" s="70"/>
      <c r="L352" s="70"/>
      <c r="M352" s="70"/>
      <c r="N352" s="70"/>
      <c r="O352" s="70"/>
      <c r="P352" s="70"/>
      <c r="Q352" s="70"/>
      <c r="R352" s="70"/>
      <c r="S352" s="70"/>
      <c r="T352" s="70"/>
      <c r="U352" s="70"/>
      <c r="V352" s="70"/>
      <c r="W352" s="70"/>
      <c r="X352" s="70"/>
      <c r="Y352" s="70"/>
      <c r="Z352" s="70"/>
      <c r="AA352" s="70"/>
      <c r="AB352" s="70"/>
      <c r="AC352" s="70"/>
      <c r="AD352" s="70"/>
      <c r="AE352" s="70"/>
      <c r="AF352" s="70"/>
      <c r="AG352" s="70"/>
      <c r="AH352" s="70"/>
      <c r="AI352" s="70"/>
      <c r="AJ352" s="70"/>
      <c r="AK352" s="70"/>
      <c r="AL352" s="70"/>
      <c r="AM352" s="70"/>
      <c r="AN352" s="70"/>
      <c r="AO352" s="70"/>
      <c r="AP352" s="70"/>
    </row>
    <row r="353" spans="1:42" s="48" customFormat="1" ht="13.5" customHeight="1" x14ac:dyDescent="0.2">
      <c r="A353" s="267"/>
      <c r="B353" s="268"/>
      <c r="C353" s="268"/>
      <c r="D353" s="268"/>
      <c r="E353" s="383"/>
      <c r="F353" s="390"/>
      <c r="G353" s="44"/>
      <c r="H353" s="45"/>
      <c r="I353" s="46"/>
      <c r="J353" s="47"/>
      <c r="K353" s="60"/>
      <c r="L353" s="60"/>
      <c r="M353" s="60"/>
      <c r="N353" s="60"/>
      <c r="O353" s="60"/>
      <c r="P353" s="60"/>
      <c r="Q353" s="60"/>
      <c r="R353" s="60"/>
      <c r="S353" s="60"/>
      <c r="T353" s="60"/>
      <c r="U353" s="60"/>
      <c r="V353" s="60"/>
      <c r="W353" s="60"/>
      <c r="X353" s="60"/>
      <c r="Y353" s="60"/>
      <c r="Z353" s="60"/>
      <c r="AA353" s="60"/>
      <c r="AB353" s="60"/>
      <c r="AC353" s="60"/>
      <c r="AD353" s="60"/>
      <c r="AE353" s="60"/>
      <c r="AF353" s="60"/>
      <c r="AG353" s="60"/>
      <c r="AH353" s="60"/>
      <c r="AI353" s="60"/>
      <c r="AJ353" s="60"/>
      <c r="AK353" s="60"/>
      <c r="AL353" s="60"/>
      <c r="AM353" s="60"/>
      <c r="AN353" s="60"/>
      <c r="AO353" s="60"/>
      <c r="AP353" s="60"/>
    </row>
    <row r="354" spans="1:42" s="6" customFormat="1" ht="15" x14ac:dyDescent="0.25">
      <c r="A354" s="752" t="s">
        <v>69</v>
      </c>
      <c r="B354" s="753"/>
      <c r="C354" s="753"/>
      <c r="D354" s="332" t="s">
        <v>228</v>
      </c>
      <c r="E354" s="376"/>
      <c r="F354" s="389"/>
      <c r="G354" s="49"/>
      <c r="H354" s="42"/>
      <c r="I354" s="50"/>
      <c r="J354" s="115">
        <f>SUM(J335:J351)</f>
        <v>0</v>
      </c>
    </row>
    <row r="355" spans="1:42" s="57" customFormat="1" ht="13.5" customHeight="1" thickBot="1" x14ac:dyDescent="0.25">
      <c r="A355" s="280"/>
      <c r="B355" s="281"/>
      <c r="C355" s="281"/>
      <c r="D355" s="272"/>
      <c r="E355" s="391"/>
      <c r="F355" s="382"/>
      <c r="G355" s="53"/>
      <c r="H355" s="54"/>
      <c r="I355" s="55"/>
      <c r="J355" s="56"/>
      <c r="K355" s="60"/>
      <c r="L355" s="60"/>
      <c r="M355" s="60"/>
      <c r="N355" s="60"/>
      <c r="O355" s="60"/>
      <c r="P355" s="60"/>
      <c r="Q355" s="60"/>
      <c r="R355" s="60"/>
      <c r="S355" s="60"/>
      <c r="T355" s="60"/>
      <c r="U355" s="60"/>
      <c r="V355" s="60"/>
      <c r="W355" s="60"/>
      <c r="X355" s="60"/>
      <c r="Y355" s="60"/>
      <c r="Z355" s="60"/>
      <c r="AA355" s="60"/>
      <c r="AB355" s="60"/>
      <c r="AC355" s="60"/>
      <c r="AD355" s="60"/>
      <c r="AE355" s="60"/>
      <c r="AF355" s="60"/>
      <c r="AG355" s="60"/>
      <c r="AH355" s="60"/>
      <c r="AI355" s="60"/>
      <c r="AJ355" s="60"/>
      <c r="AK355" s="60"/>
      <c r="AL355" s="60"/>
      <c r="AM355" s="60"/>
      <c r="AN355" s="60"/>
      <c r="AO355" s="60"/>
      <c r="AP355" s="60"/>
    </row>
    <row r="356" spans="1:42" s="8" customFormat="1" ht="13.5" customHeight="1" x14ac:dyDescent="0.2">
      <c r="A356" s="269"/>
      <c r="B356" s="270"/>
      <c r="C356" s="270"/>
      <c r="D356" s="268"/>
      <c r="E356" s="383"/>
      <c r="F356" s="390"/>
      <c r="G356" s="44"/>
      <c r="H356" s="45"/>
      <c r="I356" s="46"/>
      <c r="J356" s="47"/>
    </row>
    <row r="357" spans="1:42" s="24" customFormat="1" ht="15" x14ac:dyDescent="0.2">
      <c r="A357" s="752" t="s">
        <v>70</v>
      </c>
      <c r="B357" s="753"/>
      <c r="C357" s="753"/>
      <c r="D357" s="332" t="s">
        <v>230</v>
      </c>
      <c r="E357" s="376"/>
      <c r="F357" s="389"/>
      <c r="G357" s="49"/>
      <c r="H357" s="42"/>
      <c r="I357" s="50"/>
      <c r="J357" s="51"/>
    </row>
    <row r="358" spans="1:42" s="24" customFormat="1" ht="13.5" customHeight="1" thickBot="1" x14ac:dyDescent="0.25">
      <c r="A358" s="271"/>
      <c r="B358" s="272"/>
      <c r="C358" s="272"/>
      <c r="D358" s="272"/>
      <c r="E358" s="391"/>
      <c r="F358" s="382"/>
      <c r="G358" s="53"/>
      <c r="H358" s="54"/>
      <c r="I358" s="55"/>
      <c r="J358" s="56"/>
    </row>
    <row r="359" spans="1:42" s="24" customFormat="1" ht="12" customHeight="1" x14ac:dyDescent="0.2">
      <c r="A359" s="277" t="s">
        <v>42</v>
      </c>
      <c r="B359" s="273" t="s">
        <v>32</v>
      </c>
      <c r="C359" s="273"/>
      <c r="D359" s="392" t="s">
        <v>13</v>
      </c>
      <c r="E359" s="376"/>
      <c r="F359" s="389"/>
      <c r="G359" s="49"/>
      <c r="H359" s="41"/>
      <c r="I359" s="50"/>
      <c r="J359" s="51"/>
    </row>
    <row r="360" spans="1:42" s="160" customFormat="1" ht="22.5" customHeight="1" x14ac:dyDescent="0.2">
      <c r="A360" s="295" t="s">
        <v>42</v>
      </c>
      <c r="B360" s="266" t="s">
        <v>32</v>
      </c>
      <c r="C360" s="266" t="s">
        <v>33</v>
      </c>
      <c r="D360" s="393" t="s">
        <v>981</v>
      </c>
      <c r="E360" s="136">
        <v>9</v>
      </c>
      <c r="F360" s="394" t="s">
        <v>20</v>
      </c>
      <c r="G360" s="49"/>
      <c r="H360" s="58"/>
      <c r="I360" s="142">
        <f>H360+G360</f>
        <v>0</v>
      </c>
      <c r="J360" s="51">
        <f>E360*I360</f>
        <v>0</v>
      </c>
    </row>
    <row r="361" spans="1:42" s="160" customFormat="1" ht="11.25" customHeight="1" x14ac:dyDescent="0.2">
      <c r="A361" s="295" t="s">
        <v>42</v>
      </c>
      <c r="B361" s="266" t="s">
        <v>32</v>
      </c>
      <c r="C361" s="266" t="s">
        <v>34</v>
      </c>
      <c r="D361" s="329" t="s">
        <v>978</v>
      </c>
      <c r="E361" s="136">
        <v>87</v>
      </c>
      <c r="F361" s="395" t="s">
        <v>18</v>
      </c>
      <c r="G361" s="49"/>
      <c r="H361" s="58"/>
      <c r="I361" s="142">
        <f t="shared" ref="I361:I365" si="36">H361+G361</f>
        <v>0</v>
      </c>
      <c r="J361" s="51">
        <f t="shared" ref="J361:J365" si="37">E361*I361</f>
        <v>0</v>
      </c>
    </row>
    <row r="362" spans="1:42" s="160" customFormat="1" ht="11.25" customHeight="1" x14ac:dyDescent="0.2">
      <c r="A362" s="295" t="s">
        <v>42</v>
      </c>
      <c r="B362" s="266" t="s">
        <v>32</v>
      </c>
      <c r="C362" s="266" t="s">
        <v>35</v>
      </c>
      <c r="D362" s="329" t="s">
        <v>980</v>
      </c>
      <c r="E362" s="136">
        <v>431</v>
      </c>
      <c r="F362" s="395" t="s">
        <v>18</v>
      </c>
      <c r="G362" s="49"/>
      <c r="H362" s="58"/>
      <c r="I362" s="142">
        <f t="shared" si="36"/>
        <v>0</v>
      </c>
      <c r="J362" s="51">
        <f t="shared" si="37"/>
        <v>0</v>
      </c>
    </row>
    <row r="363" spans="1:42" s="162" customFormat="1" ht="11.25" customHeight="1" x14ac:dyDescent="0.2">
      <c r="A363" s="295" t="s">
        <v>42</v>
      </c>
      <c r="B363" s="266" t="s">
        <v>32</v>
      </c>
      <c r="C363" s="266" t="s">
        <v>36</v>
      </c>
      <c r="D363" s="329" t="s">
        <v>75</v>
      </c>
      <c r="E363" s="136">
        <v>1722</v>
      </c>
      <c r="F363" s="395" t="s">
        <v>19</v>
      </c>
      <c r="G363" s="49"/>
      <c r="H363" s="58"/>
      <c r="I363" s="142">
        <f t="shared" si="36"/>
        <v>0</v>
      </c>
      <c r="J363" s="51">
        <f t="shared" si="37"/>
        <v>0</v>
      </c>
    </row>
    <row r="364" spans="1:42" s="162" customFormat="1" ht="11.25" customHeight="1" x14ac:dyDescent="0.2">
      <c r="A364" s="295" t="s">
        <v>42</v>
      </c>
      <c r="B364" s="266" t="s">
        <v>32</v>
      </c>
      <c r="C364" s="266" t="s">
        <v>37</v>
      </c>
      <c r="D364" s="329" t="s">
        <v>979</v>
      </c>
      <c r="E364" s="136">
        <v>431</v>
      </c>
      <c r="F364" s="395" t="s">
        <v>18</v>
      </c>
      <c r="G364" s="49"/>
      <c r="H364" s="58"/>
      <c r="I364" s="142">
        <f t="shared" si="36"/>
        <v>0</v>
      </c>
      <c r="J364" s="51">
        <f t="shared" si="37"/>
        <v>0</v>
      </c>
    </row>
    <row r="365" spans="1:42" s="162" customFormat="1" ht="11.25" customHeight="1" x14ac:dyDescent="0.2">
      <c r="A365" s="295" t="s">
        <v>42</v>
      </c>
      <c r="B365" s="266" t="s">
        <v>32</v>
      </c>
      <c r="C365" s="266" t="s">
        <v>38</v>
      </c>
      <c r="D365" s="329" t="s">
        <v>95</v>
      </c>
      <c r="E365" s="136">
        <v>57</v>
      </c>
      <c r="F365" s="395" t="s">
        <v>19</v>
      </c>
      <c r="G365" s="49"/>
      <c r="H365" s="58"/>
      <c r="I365" s="142">
        <f t="shared" si="36"/>
        <v>0</v>
      </c>
      <c r="J365" s="51">
        <f t="shared" si="37"/>
        <v>0</v>
      </c>
    </row>
    <row r="366" spans="1:42" s="160" customFormat="1" ht="11.25" customHeight="1" x14ac:dyDescent="0.2">
      <c r="A366" s="275"/>
      <c r="B366" s="276"/>
      <c r="C366" s="276"/>
      <c r="D366" s="349"/>
      <c r="E366" s="136"/>
      <c r="F366" s="395"/>
      <c r="G366" s="49"/>
      <c r="H366" s="58"/>
      <c r="I366" s="50"/>
      <c r="J366" s="51"/>
    </row>
    <row r="367" spans="1:42" s="161" customFormat="1" ht="12" customHeight="1" x14ac:dyDescent="0.2">
      <c r="A367" s="277" t="s">
        <v>42</v>
      </c>
      <c r="B367" s="273" t="s">
        <v>43</v>
      </c>
      <c r="C367" s="273"/>
      <c r="D367" s="392" t="s">
        <v>11</v>
      </c>
      <c r="E367" s="136"/>
      <c r="F367" s="389"/>
      <c r="G367" s="49"/>
      <c r="H367" s="41"/>
      <c r="I367" s="50"/>
      <c r="J367" s="51"/>
    </row>
    <row r="368" spans="1:42" s="162" customFormat="1" ht="33.75" customHeight="1" x14ac:dyDescent="0.2">
      <c r="A368" s="295" t="s">
        <v>42</v>
      </c>
      <c r="B368" s="266" t="s">
        <v>43</v>
      </c>
      <c r="C368" s="266" t="s">
        <v>33</v>
      </c>
      <c r="D368" s="331" t="s">
        <v>1301</v>
      </c>
      <c r="E368" s="136">
        <v>427</v>
      </c>
      <c r="F368" s="389" t="s">
        <v>18</v>
      </c>
      <c r="G368" s="49"/>
      <c r="H368" s="41"/>
      <c r="I368" s="142">
        <f>H368+G368</f>
        <v>0</v>
      </c>
      <c r="J368" s="51">
        <f>E368*I368</f>
        <v>0</v>
      </c>
    </row>
    <row r="369" spans="1:42" s="160" customFormat="1" ht="11.25" customHeight="1" x14ac:dyDescent="0.2">
      <c r="A369" s="295" t="s">
        <v>42</v>
      </c>
      <c r="B369" s="266" t="s">
        <v>43</v>
      </c>
      <c r="C369" s="266" t="s">
        <v>34</v>
      </c>
      <c r="D369" s="331" t="s">
        <v>986</v>
      </c>
      <c r="E369" s="136">
        <v>172.2</v>
      </c>
      <c r="F369" s="395" t="s">
        <v>18</v>
      </c>
      <c r="G369" s="49"/>
      <c r="H369" s="58"/>
      <c r="I369" s="142">
        <f t="shared" ref="I369:I370" si="38">H369+G369</f>
        <v>0</v>
      </c>
      <c r="J369" s="51">
        <f t="shared" ref="J369:J370" si="39">E369*I369</f>
        <v>0</v>
      </c>
    </row>
    <row r="370" spans="1:42" s="160" customFormat="1" ht="11.25" customHeight="1" x14ac:dyDescent="0.2">
      <c r="A370" s="295" t="s">
        <v>42</v>
      </c>
      <c r="B370" s="266" t="s">
        <v>43</v>
      </c>
      <c r="C370" s="266" t="s">
        <v>35</v>
      </c>
      <c r="D370" s="331" t="s">
        <v>985</v>
      </c>
      <c r="E370" s="136">
        <v>258</v>
      </c>
      <c r="F370" s="395" t="s">
        <v>18</v>
      </c>
      <c r="G370" s="49"/>
      <c r="H370" s="58"/>
      <c r="I370" s="142">
        <f t="shared" si="38"/>
        <v>0</v>
      </c>
      <c r="J370" s="51">
        <f t="shared" si="39"/>
        <v>0</v>
      </c>
    </row>
    <row r="371" spans="1:42" s="160" customFormat="1" ht="11.25" customHeight="1" x14ac:dyDescent="0.2">
      <c r="A371" s="277"/>
      <c r="B371" s="273"/>
      <c r="C371" s="266"/>
      <c r="D371" s="392"/>
      <c r="E371" s="136"/>
      <c r="F371" s="389"/>
      <c r="G371" s="49"/>
      <c r="H371" s="41"/>
      <c r="I371" s="142"/>
      <c r="J371" s="51"/>
    </row>
    <row r="372" spans="1:42" s="162" customFormat="1" ht="12" customHeight="1" x14ac:dyDescent="0.2">
      <c r="A372" s="277" t="s">
        <v>42</v>
      </c>
      <c r="B372" s="273" t="s">
        <v>44</v>
      </c>
      <c r="C372" s="273"/>
      <c r="D372" s="396" t="s">
        <v>81</v>
      </c>
      <c r="E372" s="136"/>
      <c r="F372" s="389"/>
      <c r="G372" s="49"/>
      <c r="H372" s="58"/>
      <c r="I372" s="142"/>
      <c r="J372" s="51"/>
    </row>
    <row r="373" spans="1:42" s="161" customFormat="1" ht="22.5" customHeight="1" x14ac:dyDescent="0.2">
      <c r="A373" s="295" t="s">
        <v>42</v>
      </c>
      <c r="B373" s="266" t="s">
        <v>44</v>
      </c>
      <c r="C373" s="266" t="s">
        <v>33</v>
      </c>
      <c r="D373" s="351" t="s">
        <v>1235</v>
      </c>
      <c r="E373" s="136">
        <v>1760</v>
      </c>
      <c r="F373" s="395" t="s">
        <v>19</v>
      </c>
      <c r="G373" s="49"/>
      <c r="H373" s="58"/>
      <c r="I373" s="142">
        <f>H373+G373</f>
        <v>0</v>
      </c>
      <c r="J373" s="51">
        <f>E373*I373</f>
        <v>0</v>
      </c>
    </row>
    <row r="374" spans="1:42" s="161" customFormat="1" ht="11.25" customHeight="1" thickBot="1" x14ac:dyDescent="0.25">
      <c r="A374" s="277"/>
      <c r="B374" s="273"/>
      <c r="C374" s="276"/>
      <c r="D374" s="396"/>
      <c r="E374" s="136"/>
      <c r="F374" s="395"/>
      <c r="G374" s="49"/>
      <c r="H374" s="58"/>
      <c r="I374" s="142"/>
      <c r="J374" s="51"/>
    </row>
    <row r="375" spans="1:42" s="163" customFormat="1" ht="12" customHeight="1" x14ac:dyDescent="0.2">
      <c r="A375" s="277" t="s">
        <v>42</v>
      </c>
      <c r="B375" s="273" t="s">
        <v>45</v>
      </c>
      <c r="C375" s="273"/>
      <c r="D375" s="392" t="s">
        <v>15</v>
      </c>
      <c r="E375" s="136"/>
      <c r="F375" s="389"/>
      <c r="G375" s="49"/>
      <c r="H375" s="41"/>
      <c r="I375" s="142"/>
      <c r="J375" s="51"/>
      <c r="K375" s="671"/>
      <c r="L375" s="671"/>
      <c r="M375" s="671"/>
      <c r="N375" s="671"/>
      <c r="O375" s="671"/>
      <c r="P375" s="671"/>
      <c r="Q375" s="671"/>
      <c r="R375" s="671"/>
      <c r="S375" s="671"/>
      <c r="T375" s="671"/>
      <c r="U375" s="671"/>
      <c r="V375" s="671"/>
      <c r="W375" s="671"/>
      <c r="X375" s="671"/>
      <c r="Y375" s="671"/>
      <c r="Z375" s="671"/>
      <c r="AA375" s="671"/>
      <c r="AB375" s="671"/>
      <c r="AC375" s="671"/>
      <c r="AD375" s="671"/>
      <c r="AE375" s="671"/>
      <c r="AF375" s="671"/>
      <c r="AG375" s="671"/>
      <c r="AH375" s="671"/>
      <c r="AI375" s="671"/>
      <c r="AJ375" s="671"/>
      <c r="AK375" s="671"/>
      <c r="AL375" s="671"/>
      <c r="AM375" s="671"/>
      <c r="AN375" s="671"/>
      <c r="AO375" s="671"/>
      <c r="AP375" s="671"/>
    </row>
    <row r="376" spans="1:42" s="164" customFormat="1" ht="22.5" customHeight="1" x14ac:dyDescent="0.2">
      <c r="A376" s="295" t="s">
        <v>42</v>
      </c>
      <c r="B376" s="278" t="s">
        <v>45</v>
      </c>
      <c r="C376" s="279" t="s">
        <v>33</v>
      </c>
      <c r="D376" s="329" t="s">
        <v>118</v>
      </c>
      <c r="E376" s="136">
        <v>57</v>
      </c>
      <c r="F376" s="395" t="s">
        <v>21</v>
      </c>
      <c r="G376" s="59"/>
      <c r="H376" s="40"/>
      <c r="I376" s="142">
        <f>H376+G376</f>
        <v>0</v>
      </c>
      <c r="J376" s="51">
        <f>E376*I376</f>
        <v>0</v>
      </c>
    </row>
    <row r="377" spans="1:42" s="161" customFormat="1" ht="11.25" customHeight="1" thickBot="1" x14ac:dyDescent="0.25">
      <c r="A377" s="277"/>
      <c r="B377" s="273"/>
      <c r="C377" s="276"/>
      <c r="D377" s="396"/>
      <c r="E377" s="136"/>
      <c r="F377" s="395"/>
      <c r="G377" s="49"/>
      <c r="H377" s="58"/>
      <c r="I377" s="142"/>
      <c r="J377" s="51"/>
    </row>
    <row r="378" spans="1:42" s="163" customFormat="1" ht="12" customHeight="1" x14ac:dyDescent="0.2">
      <c r="A378" s="277" t="s">
        <v>42</v>
      </c>
      <c r="B378" s="273" t="s">
        <v>46</v>
      </c>
      <c r="C378" s="273"/>
      <c r="D378" s="392" t="s">
        <v>80</v>
      </c>
      <c r="E378" s="136"/>
      <c r="F378" s="389"/>
      <c r="G378" s="49"/>
      <c r="H378" s="41"/>
      <c r="I378" s="142"/>
      <c r="J378" s="51"/>
      <c r="K378" s="671"/>
      <c r="L378" s="671"/>
      <c r="M378" s="671"/>
      <c r="N378" s="671"/>
      <c r="O378" s="671"/>
      <c r="P378" s="671"/>
      <c r="Q378" s="671"/>
      <c r="R378" s="671"/>
      <c r="S378" s="671"/>
      <c r="T378" s="671"/>
      <c r="U378" s="671"/>
      <c r="V378" s="671"/>
      <c r="W378" s="671"/>
      <c r="X378" s="671"/>
      <c r="Y378" s="671"/>
      <c r="Z378" s="671"/>
      <c r="AA378" s="671"/>
      <c r="AB378" s="671"/>
      <c r="AC378" s="671"/>
      <c r="AD378" s="671"/>
      <c r="AE378" s="671"/>
      <c r="AF378" s="671"/>
      <c r="AG378" s="671"/>
      <c r="AH378" s="671"/>
      <c r="AI378" s="671"/>
      <c r="AJ378" s="671"/>
      <c r="AK378" s="671"/>
      <c r="AL378" s="671"/>
      <c r="AM378" s="671"/>
      <c r="AN378" s="671"/>
      <c r="AO378" s="671"/>
      <c r="AP378" s="671"/>
    </row>
    <row r="379" spans="1:42" s="5" customFormat="1" ht="11.25" customHeight="1" x14ac:dyDescent="0.2">
      <c r="A379" s="295" t="s">
        <v>42</v>
      </c>
      <c r="B379" s="266" t="s">
        <v>46</v>
      </c>
      <c r="C379" s="266" t="s">
        <v>33</v>
      </c>
      <c r="D379" s="397" t="s">
        <v>224</v>
      </c>
      <c r="E379" s="64">
        <v>1</v>
      </c>
      <c r="F379" s="395" t="s">
        <v>20</v>
      </c>
      <c r="G379" s="59"/>
      <c r="H379" s="40"/>
      <c r="I379" s="142">
        <f>H379+G379</f>
        <v>0</v>
      </c>
      <c r="J379" s="51">
        <f>E379*I379</f>
        <v>0</v>
      </c>
    </row>
    <row r="380" spans="1:42" s="5" customFormat="1" ht="11.25" customHeight="1" x14ac:dyDescent="0.2">
      <c r="A380" s="742" t="s">
        <v>42</v>
      </c>
      <c r="B380" s="720" t="s">
        <v>46</v>
      </c>
      <c r="C380" s="720" t="s">
        <v>34</v>
      </c>
      <c r="D380" s="397" t="s">
        <v>98</v>
      </c>
      <c r="E380" s="64">
        <v>1</v>
      </c>
      <c r="F380" s="395" t="s">
        <v>20</v>
      </c>
      <c r="G380" s="59"/>
      <c r="H380" s="40"/>
      <c r="I380" s="142">
        <f t="shared" ref="I380:I383" si="40">H380+G380</f>
        <v>0</v>
      </c>
      <c r="J380" s="51">
        <f t="shared" ref="J380:J383" si="41">E380*I380</f>
        <v>0</v>
      </c>
    </row>
    <row r="381" spans="1:42" s="5" customFormat="1" ht="11.25" customHeight="1" x14ac:dyDescent="0.2">
      <c r="A381" s="295"/>
      <c r="B381" s="296"/>
      <c r="C381" s="266"/>
      <c r="D381" s="397" t="s">
        <v>129</v>
      </c>
      <c r="E381" s="64"/>
      <c r="F381" s="395"/>
      <c r="G381" s="59"/>
      <c r="H381" s="40"/>
      <c r="I381" s="142"/>
      <c r="J381" s="51"/>
    </row>
    <row r="382" spans="1:42" s="5" customFormat="1" ht="11.25" customHeight="1" x14ac:dyDescent="0.2">
      <c r="A382" s="295" t="s">
        <v>42</v>
      </c>
      <c r="B382" s="266" t="s">
        <v>46</v>
      </c>
      <c r="C382" s="266" t="s">
        <v>35</v>
      </c>
      <c r="D382" s="266" t="s">
        <v>1237</v>
      </c>
      <c r="E382" s="64">
        <v>1</v>
      </c>
      <c r="F382" s="395" t="s">
        <v>20</v>
      </c>
      <c r="G382" s="59"/>
      <c r="H382" s="40"/>
      <c r="I382" s="142">
        <f t="shared" si="40"/>
        <v>0</v>
      </c>
      <c r="J382" s="51">
        <f t="shared" si="41"/>
        <v>0</v>
      </c>
    </row>
    <row r="383" spans="1:42" s="164" customFormat="1" ht="11.25" customHeight="1" x14ac:dyDescent="0.2">
      <c r="A383" s="295" t="s">
        <v>42</v>
      </c>
      <c r="B383" s="278" t="s">
        <v>46</v>
      </c>
      <c r="C383" s="279" t="s">
        <v>36</v>
      </c>
      <c r="D383" s="329" t="s">
        <v>1236</v>
      </c>
      <c r="E383" s="136">
        <v>50</v>
      </c>
      <c r="F383" s="395" t="s">
        <v>19</v>
      </c>
      <c r="G383" s="59"/>
      <c r="H383" s="40"/>
      <c r="I383" s="142">
        <f t="shared" si="40"/>
        <v>0</v>
      </c>
      <c r="J383" s="51">
        <f t="shared" si="41"/>
        <v>0</v>
      </c>
    </row>
    <row r="384" spans="1:42" s="165" customFormat="1" ht="68.25" thickBot="1" x14ac:dyDescent="0.25">
      <c r="A384" s="764" t="s">
        <v>74</v>
      </c>
      <c r="B384" s="764"/>
      <c r="C384" s="764"/>
      <c r="D384" s="296" t="s">
        <v>1349</v>
      </c>
      <c r="E384" s="136"/>
      <c r="F384" s="395"/>
      <c r="G384" s="59"/>
      <c r="H384" s="40"/>
      <c r="I384" s="142"/>
      <c r="J384" s="51"/>
      <c r="K384" s="671"/>
      <c r="L384" s="671"/>
      <c r="M384" s="671"/>
      <c r="N384" s="671"/>
      <c r="O384" s="671"/>
      <c r="P384" s="671"/>
      <c r="Q384" s="671"/>
      <c r="R384" s="671"/>
      <c r="S384" s="671"/>
      <c r="T384" s="671"/>
      <c r="U384" s="671"/>
      <c r="V384" s="671"/>
      <c r="W384" s="671"/>
      <c r="X384" s="671"/>
      <c r="Y384" s="671"/>
      <c r="Z384" s="671"/>
      <c r="AA384" s="671"/>
      <c r="AB384" s="671"/>
      <c r="AC384" s="671"/>
      <c r="AD384" s="671"/>
      <c r="AE384" s="671"/>
      <c r="AF384" s="671"/>
      <c r="AG384" s="671"/>
      <c r="AH384" s="671"/>
      <c r="AI384" s="671"/>
      <c r="AJ384" s="671"/>
      <c r="AK384" s="671"/>
      <c r="AL384" s="671"/>
      <c r="AM384" s="671"/>
      <c r="AN384" s="671"/>
      <c r="AO384" s="671"/>
      <c r="AP384" s="671"/>
    </row>
    <row r="385" spans="1:42" s="24" customFormat="1" ht="13.5" customHeight="1" x14ac:dyDescent="0.2">
      <c r="A385" s="267"/>
      <c r="B385" s="268"/>
      <c r="C385" s="268"/>
      <c r="D385" s="268"/>
      <c r="E385" s="383"/>
      <c r="F385" s="390"/>
      <c r="G385" s="44"/>
      <c r="H385" s="45"/>
      <c r="I385" s="46"/>
      <c r="J385" s="47"/>
    </row>
    <row r="386" spans="1:42" s="6" customFormat="1" ht="15" customHeight="1" x14ac:dyDescent="0.2">
      <c r="A386" s="752" t="s">
        <v>70</v>
      </c>
      <c r="B386" s="753"/>
      <c r="C386" s="753"/>
      <c r="D386" s="332" t="s">
        <v>231</v>
      </c>
      <c r="E386" s="376"/>
      <c r="F386" s="389"/>
      <c r="G386" s="49"/>
      <c r="H386" s="42"/>
      <c r="I386" s="50"/>
      <c r="J386" s="119">
        <f>SUM(J360:J383)</f>
        <v>0</v>
      </c>
    </row>
    <row r="387" spans="1:42" s="158" customFormat="1" ht="13.5" customHeight="1" thickBot="1" x14ac:dyDescent="0.25">
      <c r="A387" s="280"/>
      <c r="B387" s="281"/>
      <c r="C387" s="281"/>
      <c r="D387" s="272"/>
      <c r="E387" s="391"/>
      <c r="F387" s="382"/>
      <c r="G387" s="53"/>
      <c r="H387" s="54"/>
      <c r="I387" s="55"/>
      <c r="J387" s="56"/>
      <c r="K387" s="24"/>
      <c r="L387" s="24"/>
      <c r="M387" s="24"/>
      <c r="N387" s="24"/>
      <c r="O387" s="24"/>
      <c r="P387" s="24"/>
      <c r="Q387" s="24"/>
      <c r="R387" s="24"/>
      <c r="S387" s="24"/>
      <c r="T387" s="24"/>
      <c r="U387" s="24"/>
      <c r="V387" s="24"/>
      <c r="W387" s="24"/>
      <c r="X387" s="24"/>
      <c r="Y387" s="24"/>
      <c r="Z387" s="24"/>
      <c r="AA387" s="24"/>
      <c r="AB387" s="24"/>
      <c r="AC387" s="24"/>
      <c r="AD387" s="24"/>
      <c r="AE387" s="24"/>
      <c r="AF387" s="24"/>
      <c r="AG387" s="24"/>
      <c r="AH387" s="24"/>
      <c r="AI387" s="24"/>
      <c r="AJ387" s="24"/>
      <c r="AK387" s="24"/>
      <c r="AL387" s="24"/>
      <c r="AM387" s="24"/>
      <c r="AN387" s="24"/>
      <c r="AO387" s="24"/>
      <c r="AP387" s="24"/>
    </row>
    <row r="388" spans="1:42" s="8" customFormat="1" ht="12.75" customHeight="1" x14ac:dyDescent="0.2">
      <c r="A388" s="269"/>
      <c r="B388" s="270"/>
      <c r="C388" s="270"/>
      <c r="D388" s="268"/>
      <c r="E388" s="383"/>
      <c r="F388" s="390"/>
      <c r="G388" s="44"/>
      <c r="H388" s="45"/>
      <c r="I388" s="46"/>
      <c r="J388" s="47"/>
    </row>
    <row r="389" spans="1:42" s="24" customFormat="1" ht="15" x14ac:dyDescent="0.2">
      <c r="A389" s="752" t="s">
        <v>77</v>
      </c>
      <c r="B389" s="753"/>
      <c r="C389" s="753"/>
      <c r="D389" s="332" t="s">
        <v>183</v>
      </c>
      <c r="E389" s="376"/>
      <c r="F389" s="389"/>
      <c r="G389" s="49"/>
      <c r="H389" s="42"/>
      <c r="I389" s="50"/>
      <c r="J389" s="51"/>
    </row>
    <row r="390" spans="1:42" s="24" customFormat="1" ht="13.5" customHeight="1" thickBot="1" x14ac:dyDescent="0.25">
      <c r="A390" s="271"/>
      <c r="B390" s="272"/>
      <c r="C390" s="272"/>
      <c r="D390" s="272"/>
      <c r="E390" s="391"/>
      <c r="F390" s="382"/>
      <c r="G390" s="53"/>
      <c r="H390" s="54"/>
      <c r="I390" s="55"/>
      <c r="J390" s="56"/>
    </row>
    <row r="391" spans="1:42" s="24" customFormat="1" ht="12" customHeight="1" x14ac:dyDescent="0.2">
      <c r="A391" s="277" t="s">
        <v>86</v>
      </c>
      <c r="B391" s="273" t="s">
        <v>32</v>
      </c>
      <c r="C391" s="273"/>
      <c r="D391" s="392" t="s">
        <v>13</v>
      </c>
      <c r="E391" s="376"/>
      <c r="F391" s="389"/>
      <c r="G391" s="49"/>
      <c r="H391" s="41"/>
      <c r="I391" s="142"/>
      <c r="J391" s="51"/>
    </row>
    <row r="392" spans="1:42" s="24" customFormat="1" ht="22.5" customHeight="1" x14ac:dyDescent="0.2">
      <c r="A392" s="295" t="s">
        <v>86</v>
      </c>
      <c r="B392" s="266" t="s">
        <v>32</v>
      </c>
      <c r="C392" s="266" t="s">
        <v>33</v>
      </c>
      <c r="D392" s="393" t="s">
        <v>982</v>
      </c>
      <c r="E392" s="136">
        <v>3</v>
      </c>
      <c r="F392" s="394" t="s">
        <v>20</v>
      </c>
      <c r="G392" s="49"/>
      <c r="H392" s="58"/>
      <c r="I392" s="142">
        <f>H392+G392</f>
        <v>0</v>
      </c>
      <c r="J392" s="51">
        <f>E392*I392</f>
        <v>0</v>
      </c>
    </row>
    <row r="393" spans="1:42" s="24" customFormat="1" ht="11.25" customHeight="1" x14ac:dyDescent="0.2">
      <c r="A393" s="295" t="s">
        <v>86</v>
      </c>
      <c r="B393" s="266" t="s">
        <v>32</v>
      </c>
      <c r="C393" s="266" t="s">
        <v>34</v>
      </c>
      <c r="D393" s="329" t="s">
        <v>1257</v>
      </c>
      <c r="E393" s="136">
        <v>27</v>
      </c>
      <c r="F393" s="395" t="s">
        <v>18</v>
      </c>
      <c r="G393" s="49"/>
      <c r="H393" s="58"/>
      <c r="I393" s="142">
        <f t="shared" ref="I393:I397" si="42">H393+G393</f>
        <v>0</v>
      </c>
      <c r="J393" s="51">
        <f t="shared" ref="J393:J397" si="43">E393*I393</f>
        <v>0</v>
      </c>
    </row>
    <row r="394" spans="1:42" s="24" customFormat="1" ht="11.25" customHeight="1" x14ac:dyDescent="0.2">
      <c r="A394" s="295" t="s">
        <v>86</v>
      </c>
      <c r="B394" s="266" t="s">
        <v>32</v>
      </c>
      <c r="C394" s="266" t="s">
        <v>35</v>
      </c>
      <c r="D394" s="329" t="s">
        <v>983</v>
      </c>
      <c r="E394" s="136">
        <v>131</v>
      </c>
      <c r="F394" s="395" t="s">
        <v>18</v>
      </c>
      <c r="G394" s="49"/>
      <c r="H394" s="58"/>
      <c r="I394" s="142">
        <f t="shared" si="42"/>
        <v>0</v>
      </c>
      <c r="J394" s="51">
        <f t="shared" si="43"/>
        <v>0</v>
      </c>
    </row>
    <row r="395" spans="1:42" s="24" customFormat="1" ht="11.25" customHeight="1" x14ac:dyDescent="0.2">
      <c r="A395" s="295" t="s">
        <v>86</v>
      </c>
      <c r="B395" s="266" t="s">
        <v>32</v>
      </c>
      <c r="C395" s="266" t="s">
        <v>36</v>
      </c>
      <c r="D395" s="329" t="s">
        <v>75</v>
      </c>
      <c r="E395" s="136">
        <v>524</v>
      </c>
      <c r="F395" s="395" t="s">
        <v>19</v>
      </c>
      <c r="G395" s="49"/>
      <c r="H395" s="58"/>
      <c r="I395" s="142">
        <f t="shared" si="42"/>
        <v>0</v>
      </c>
      <c r="J395" s="51">
        <f t="shared" si="43"/>
        <v>0</v>
      </c>
    </row>
    <row r="396" spans="1:42" s="8" customFormat="1" ht="11.25" customHeight="1" x14ac:dyDescent="0.2">
      <c r="A396" s="295" t="s">
        <v>86</v>
      </c>
      <c r="B396" s="266" t="s">
        <v>32</v>
      </c>
      <c r="C396" s="266" t="s">
        <v>37</v>
      </c>
      <c r="D396" s="329" t="s">
        <v>979</v>
      </c>
      <c r="E396" s="136">
        <v>131</v>
      </c>
      <c r="F396" s="395" t="s">
        <v>18</v>
      </c>
      <c r="G396" s="49"/>
      <c r="H396" s="58"/>
      <c r="I396" s="142">
        <f t="shared" si="42"/>
        <v>0</v>
      </c>
      <c r="J396" s="51">
        <f t="shared" si="43"/>
        <v>0</v>
      </c>
    </row>
    <row r="397" spans="1:42" s="8" customFormat="1" ht="11.25" customHeight="1" x14ac:dyDescent="0.2">
      <c r="A397" s="295" t="s">
        <v>86</v>
      </c>
      <c r="B397" s="266" t="s">
        <v>32</v>
      </c>
      <c r="C397" s="266" t="s">
        <v>38</v>
      </c>
      <c r="D397" s="329" t="s">
        <v>82</v>
      </c>
      <c r="E397" s="136">
        <v>76</v>
      </c>
      <c r="F397" s="395" t="s">
        <v>19</v>
      </c>
      <c r="G397" s="49"/>
      <c r="H397" s="58"/>
      <c r="I397" s="142">
        <f t="shared" si="42"/>
        <v>0</v>
      </c>
      <c r="J397" s="51">
        <f t="shared" si="43"/>
        <v>0</v>
      </c>
    </row>
    <row r="398" spans="1:42" s="24" customFormat="1" ht="11.25" customHeight="1" x14ac:dyDescent="0.2">
      <c r="A398" s="275"/>
      <c r="B398" s="276"/>
      <c r="C398" s="276"/>
      <c r="D398" s="349"/>
      <c r="E398" s="136"/>
      <c r="F398" s="395"/>
      <c r="G398" s="49"/>
      <c r="H398" s="58"/>
      <c r="I398" s="142"/>
      <c r="J398" s="51"/>
    </row>
    <row r="399" spans="1:42" s="5" customFormat="1" ht="12" customHeight="1" x14ac:dyDescent="0.2">
      <c r="A399" s="277" t="s">
        <v>86</v>
      </c>
      <c r="B399" s="273" t="s">
        <v>43</v>
      </c>
      <c r="C399" s="273"/>
      <c r="D399" s="392" t="s">
        <v>11</v>
      </c>
      <c r="E399" s="64"/>
      <c r="F399" s="389"/>
      <c r="G399" s="49"/>
      <c r="H399" s="41"/>
      <c r="I399" s="142"/>
      <c r="J399" s="51"/>
    </row>
    <row r="400" spans="1:42" s="5" customFormat="1" ht="33.75" x14ac:dyDescent="0.2">
      <c r="A400" s="295" t="s">
        <v>86</v>
      </c>
      <c r="B400" s="266" t="s">
        <v>43</v>
      </c>
      <c r="C400" s="266" t="s">
        <v>33</v>
      </c>
      <c r="D400" s="331" t="s">
        <v>1303</v>
      </c>
      <c r="E400" s="64">
        <v>101.2</v>
      </c>
      <c r="F400" s="389" t="s">
        <v>18</v>
      </c>
      <c r="G400" s="49"/>
      <c r="H400" s="41"/>
      <c r="I400" s="142">
        <f>H400+G400</f>
        <v>0</v>
      </c>
      <c r="J400" s="51">
        <f>E400*I400</f>
        <v>0</v>
      </c>
    </row>
    <row r="401" spans="1:10" s="160" customFormat="1" ht="22.5" customHeight="1" x14ac:dyDescent="0.2">
      <c r="A401" s="295" t="s">
        <v>86</v>
      </c>
      <c r="B401" s="266" t="s">
        <v>43</v>
      </c>
      <c r="C401" s="266" t="s">
        <v>34</v>
      </c>
      <c r="D401" s="331" t="s">
        <v>987</v>
      </c>
      <c r="E401" s="136">
        <v>52.4</v>
      </c>
      <c r="F401" s="395" t="s">
        <v>18</v>
      </c>
      <c r="G401" s="49"/>
      <c r="H401" s="58"/>
      <c r="I401" s="142">
        <f t="shared" ref="I401:I402" si="44">H401+G401</f>
        <v>0</v>
      </c>
      <c r="J401" s="51">
        <f t="shared" ref="J401:J402" si="45">E401*I401</f>
        <v>0</v>
      </c>
    </row>
    <row r="402" spans="1:10" s="160" customFormat="1" ht="11.25" customHeight="1" x14ac:dyDescent="0.2">
      <c r="A402" s="295" t="s">
        <v>86</v>
      </c>
      <c r="B402" s="266" t="s">
        <v>43</v>
      </c>
      <c r="C402" s="266" t="s">
        <v>35</v>
      </c>
      <c r="D402" s="331" t="s">
        <v>988</v>
      </c>
      <c r="E402" s="136">
        <v>78.599999999999994</v>
      </c>
      <c r="F402" s="395" t="s">
        <v>18</v>
      </c>
      <c r="G402" s="49"/>
      <c r="H402" s="58"/>
      <c r="I402" s="142">
        <f t="shared" si="44"/>
        <v>0</v>
      </c>
      <c r="J402" s="51">
        <f t="shared" si="45"/>
        <v>0</v>
      </c>
    </row>
    <row r="403" spans="1:10" s="24" customFormat="1" ht="11.25" customHeight="1" x14ac:dyDescent="0.2">
      <c r="A403" s="274"/>
      <c r="B403" s="266"/>
      <c r="C403" s="266"/>
      <c r="D403" s="331"/>
      <c r="E403" s="136"/>
      <c r="F403" s="389"/>
      <c r="G403" s="59"/>
      <c r="H403" s="40"/>
      <c r="I403" s="142"/>
      <c r="J403" s="51"/>
    </row>
    <row r="404" spans="1:10" s="8" customFormat="1" ht="12" customHeight="1" x14ac:dyDescent="0.2">
      <c r="A404" s="277" t="s">
        <v>86</v>
      </c>
      <c r="B404" s="273" t="s">
        <v>44</v>
      </c>
      <c r="C404" s="273"/>
      <c r="D404" s="396" t="s">
        <v>81</v>
      </c>
      <c r="E404" s="136"/>
      <c r="F404" s="389"/>
      <c r="G404" s="49"/>
      <c r="H404" s="58"/>
      <c r="I404" s="142"/>
      <c r="J404" s="51"/>
    </row>
    <row r="405" spans="1:10" s="5" customFormat="1" ht="22.5" customHeight="1" x14ac:dyDescent="0.2">
      <c r="A405" s="295" t="s">
        <v>86</v>
      </c>
      <c r="B405" s="266" t="s">
        <v>44</v>
      </c>
      <c r="C405" s="266" t="s">
        <v>33</v>
      </c>
      <c r="D405" s="351" t="s">
        <v>144</v>
      </c>
      <c r="E405" s="64">
        <v>500</v>
      </c>
      <c r="F405" s="395" t="s">
        <v>19</v>
      </c>
      <c r="G405" s="49"/>
      <c r="H405" s="58"/>
      <c r="I405" s="142">
        <f>H405+G405</f>
        <v>0</v>
      </c>
      <c r="J405" s="51">
        <f>E405*I405</f>
        <v>0</v>
      </c>
    </row>
    <row r="406" spans="1:10" s="8" customFormat="1" ht="11.25" customHeight="1" x14ac:dyDescent="0.2">
      <c r="A406" s="277"/>
      <c r="B406" s="273"/>
      <c r="C406" s="276"/>
      <c r="D406" s="396"/>
      <c r="E406" s="136"/>
      <c r="F406" s="395"/>
      <c r="G406" s="49"/>
      <c r="H406" s="58"/>
      <c r="I406" s="142"/>
      <c r="J406" s="51"/>
    </row>
    <row r="407" spans="1:10" s="8" customFormat="1" ht="12" customHeight="1" x14ac:dyDescent="0.2">
      <c r="A407" s="277" t="s">
        <v>86</v>
      </c>
      <c r="B407" s="273" t="s">
        <v>45</v>
      </c>
      <c r="C407" s="273"/>
      <c r="D407" s="392" t="s">
        <v>15</v>
      </c>
      <c r="E407" s="136"/>
      <c r="F407" s="389"/>
      <c r="G407" s="49"/>
      <c r="H407" s="41"/>
      <c r="I407" s="142"/>
      <c r="J407" s="51"/>
    </row>
    <row r="408" spans="1:10" s="24" customFormat="1" ht="22.5" customHeight="1" x14ac:dyDescent="0.2">
      <c r="A408" s="295" t="s">
        <v>86</v>
      </c>
      <c r="B408" s="278" t="s">
        <v>45</v>
      </c>
      <c r="C408" s="279" t="s">
        <v>33</v>
      </c>
      <c r="D408" s="329" t="s">
        <v>118</v>
      </c>
      <c r="E408" s="136">
        <v>76</v>
      </c>
      <c r="F408" s="395" t="s">
        <v>14</v>
      </c>
      <c r="G408" s="59"/>
      <c r="H408" s="40"/>
      <c r="I408" s="142">
        <f>H408+G408</f>
        <v>0</v>
      </c>
      <c r="J408" s="51">
        <f>E408*I408</f>
        <v>0</v>
      </c>
    </row>
    <row r="409" spans="1:10" s="24" customFormat="1" ht="22.5" customHeight="1" x14ac:dyDescent="0.2">
      <c r="A409" s="295" t="s">
        <v>86</v>
      </c>
      <c r="B409" s="278" t="s">
        <v>45</v>
      </c>
      <c r="C409" s="279" t="s">
        <v>34</v>
      </c>
      <c r="D409" s="329" t="s">
        <v>145</v>
      </c>
      <c r="E409" s="136">
        <v>116</v>
      </c>
      <c r="F409" s="395" t="s">
        <v>14</v>
      </c>
      <c r="G409" s="59"/>
      <c r="H409" s="40"/>
      <c r="I409" s="142">
        <f t="shared" ref="I409" si="46">H409+G409</f>
        <v>0</v>
      </c>
      <c r="J409" s="51">
        <f t="shared" ref="J409" si="47">E409*I409</f>
        <v>0</v>
      </c>
    </row>
    <row r="410" spans="1:10" s="5" customFormat="1" ht="11.25" customHeight="1" x14ac:dyDescent="0.2">
      <c r="A410" s="277"/>
      <c r="B410" s="273"/>
      <c r="C410" s="273"/>
      <c r="D410" s="392"/>
      <c r="E410" s="64"/>
      <c r="F410" s="389"/>
      <c r="G410" s="49"/>
      <c r="H410" s="41"/>
      <c r="I410" s="142"/>
      <c r="J410" s="51"/>
    </row>
    <row r="411" spans="1:10" s="5" customFormat="1" ht="12" customHeight="1" x14ac:dyDescent="0.2">
      <c r="A411" s="277" t="s">
        <v>86</v>
      </c>
      <c r="B411" s="273" t="s">
        <v>46</v>
      </c>
      <c r="C411" s="273"/>
      <c r="D411" s="396" t="s">
        <v>80</v>
      </c>
      <c r="E411" s="64"/>
      <c r="F411" s="389"/>
      <c r="G411" s="49"/>
      <c r="H411" s="41"/>
      <c r="I411" s="142"/>
      <c r="J411" s="51"/>
    </row>
    <row r="412" spans="1:10" s="5" customFormat="1" ht="11.25" customHeight="1" x14ac:dyDescent="0.2">
      <c r="A412" s="295" t="s">
        <v>86</v>
      </c>
      <c r="B412" s="266" t="s">
        <v>46</v>
      </c>
      <c r="C412" s="266" t="s">
        <v>33</v>
      </c>
      <c r="D412" s="368" t="s">
        <v>224</v>
      </c>
      <c r="E412" s="64">
        <v>3</v>
      </c>
      <c r="F412" s="350" t="s">
        <v>20</v>
      </c>
      <c r="G412" s="49"/>
      <c r="H412" s="58"/>
      <c r="I412" s="142">
        <f>H412+G412</f>
        <v>0</v>
      </c>
      <c r="J412" s="51">
        <f>E412*I412</f>
        <v>0</v>
      </c>
    </row>
    <row r="413" spans="1:10" s="5" customFormat="1" ht="11.25" customHeight="1" x14ac:dyDescent="0.2">
      <c r="A413" s="274"/>
      <c r="B413" s="266"/>
      <c r="C413" s="266"/>
      <c r="D413" s="368" t="s">
        <v>98</v>
      </c>
      <c r="E413" s="64"/>
      <c r="F413" s="395"/>
      <c r="G413" s="59"/>
      <c r="H413" s="40"/>
      <c r="I413" s="142"/>
      <c r="J413" s="51"/>
    </row>
    <row r="414" spans="1:10" s="5" customFormat="1" ht="11.25" customHeight="1" x14ac:dyDescent="0.2">
      <c r="A414" s="295" t="s">
        <v>86</v>
      </c>
      <c r="B414" s="266" t="s">
        <v>46</v>
      </c>
      <c r="C414" s="266" t="s">
        <v>34</v>
      </c>
      <c r="D414" s="398" t="s">
        <v>139</v>
      </c>
      <c r="E414" s="64">
        <v>1</v>
      </c>
      <c r="F414" s="395" t="s">
        <v>20</v>
      </c>
      <c r="G414" s="59"/>
      <c r="H414" s="40"/>
      <c r="I414" s="142">
        <f>H414+G414</f>
        <v>0</v>
      </c>
      <c r="J414" s="51">
        <f>E414*I414</f>
        <v>0</v>
      </c>
    </row>
    <row r="415" spans="1:10" s="5" customFormat="1" ht="11.25" customHeight="1" x14ac:dyDescent="0.2">
      <c r="A415" s="295" t="s">
        <v>86</v>
      </c>
      <c r="B415" s="266" t="s">
        <v>46</v>
      </c>
      <c r="C415" s="266" t="s">
        <v>35</v>
      </c>
      <c r="D415" s="399" t="s">
        <v>146</v>
      </c>
      <c r="E415" s="64">
        <v>1</v>
      </c>
      <c r="F415" s="395" t="s">
        <v>20</v>
      </c>
      <c r="G415" s="59"/>
      <c r="H415" s="40"/>
      <c r="I415" s="142">
        <f t="shared" ref="I415:I421" si="48">H415+G415</f>
        <v>0</v>
      </c>
      <c r="J415" s="51">
        <f t="shared" ref="J415:J421" si="49">E415*I415</f>
        <v>0</v>
      </c>
    </row>
    <row r="416" spans="1:10" s="5" customFormat="1" ht="11.25" customHeight="1" x14ac:dyDescent="0.2">
      <c r="A416" s="295" t="s">
        <v>86</v>
      </c>
      <c r="B416" s="266" t="s">
        <v>46</v>
      </c>
      <c r="C416" s="266" t="s">
        <v>36</v>
      </c>
      <c r="D416" s="399" t="s">
        <v>232</v>
      </c>
      <c r="E416" s="64">
        <v>1</v>
      </c>
      <c r="F416" s="395" t="s">
        <v>20</v>
      </c>
      <c r="G416" s="59"/>
      <c r="H416" s="40"/>
      <c r="I416" s="142">
        <f t="shared" si="48"/>
        <v>0</v>
      </c>
      <c r="J416" s="51">
        <f t="shared" si="49"/>
        <v>0</v>
      </c>
    </row>
    <row r="417" spans="1:42" s="5" customFormat="1" ht="11.25" x14ac:dyDescent="0.2">
      <c r="A417" s="295"/>
      <c r="B417" s="266"/>
      <c r="C417" s="266"/>
      <c r="D417" s="368" t="s">
        <v>1238</v>
      </c>
      <c r="G417" s="59"/>
      <c r="H417" s="40"/>
      <c r="I417" s="142"/>
      <c r="J417" s="51"/>
    </row>
    <row r="418" spans="1:42" s="5" customFormat="1" ht="11.25" x14ac:dyDescent="0.2">
      <c r="A418" s="295" t="s">
        <v>86</v>
      </c>
      <c r="B418" s="266" t="s">
        <v>46</v>
      </c>
      <c r="C418" s="266" t="s">
        <v>37</v>
      </c>
      <c r="D418" s="399" t="s">
        <v>1239</v>
      </c>
      <c r="E418" s="64">
        <v>1</v>
      </c>
      <c r="F418" s="395" t="s">
        <v>20</v>
      </c>
      <c r="G418" s="59"/>
      <c r="H418" s="40"/>
      <c r="I418" s="142">
        <f t="shared" si="48"/>
        <v>0</v>
      </c>
      <c r="J418" s="51">
        <f t="shared" si="49"/>
        <v>0</v>
      </c>
    </row>
    <row r="419" spans="1:42" s="5" customFormat="1" ht="11.25" x14ac:dyDescent="0.2">
      <c r="A419" s="295" t="s">
        <v>86</v>
      </c>
      <c r="B419" s="266" t="s">
        <v>46</v>
      </c>
      <c r="C419" s="266" t="s">
        <v>38</v>
      </c>
      <c r="D419" s="399" t="s">
        <v>1240</v>
      </c>
      <c r="E419" s="64">
        <v>1</v>
      </c>
      <c r="F419" s="395" t="s">
        <v>20</v>
      </c>
      <c r="G419" s="59"/>
      <c r="H419" s="40"/>
      <c r="I419" s="142">
        <f t="shared" si="48"/>
        <v>0</v>
      </c>
      <c r="J419" s="51">
        <f t="shared" si="49"/>
        <v>0</v>
      </c>
    </row>
    <row r="420" spans="1:42" s="5" customFormat="1" ht="11.25" x14ac:dyDescent="0.2">
      <c r="A420" s="295" t="s">
        <v>86</v>
      </c>
      <c r="B420" s="266" t="s">
        <v>46</v>
      </c>
      <c r="C420" s="266" t="s">
        <v>39</v>
      </c>
      <c r="D420" s="399" t="s">
        <v>1241</v>
      </c>
      <c r="E420" s="64">
        <v>1</v>
      </c>
      <c r="F420" s="395" t="s">
        <v>20</v>
      </c>
      <c r="G420" s="59"/>
      <c r="H420" s="40"/>
      <c r="I420" s="142">
        <f t="shared" si="48"/>
        <v>0</v>
      </c>
      <c r="J420" s="51">
        <f t="shared" si="49"/>
        <v>0</v>
      </c>
    </row>
    <row r="421" spans="1:42" s="5" customFormat="1" ht="11.25" customHeight="1" x14ac:dyDescent="0.2">
      <c r="A421" s="295" t="s">
        <v>86</v>
      </c>
      <c r="B421" s="266" t="s">
        <v>46</v>
      </c>
      <c r="C421" s="266" t="s">
        <v>40</v>
      </c>
      <c r="D421" s="329" t="s">
        <v>1350</v>
      </c>
      <c r="E421" s="64">
        <v>3.3</v>
      </c>
      <c r="F421" s="395" t="s">
        <v>19</v>
      </c>
      <c r="G421" s="59"/>
      <c r="H421" s="40"/>
      <c r="I421" s="142">
        <f t="shared" si="48"/>
        <v>0</v>
      </c>
      <c r="J421" s="51">
        <f t="shared" si="49"/>
        <v>0</v>
      </c>
    </row>
    <row r="422" spans="1:42" s="165" customFormat="1" ht="57" customHeight="1" thickBot="1" x14ac:dyDescent="0.25">
      <c r="A422" s="764" t="s">
        <v>74</v>
      </c>
      <c r="B422" s="764"/>
      <c r="C422" s="764"/>
      <c r="D422" s="296" t="s">
        <v>1304</v>
      </c>
      <c r="E422" s="136"/>
      <c r="F422" s="395"/>
      <c r="G422" s="59"/>
      <c r="H422" s="40"/>
      <c r="I422" s="142"/>
      <c r="J422" s="51"/>
      <c r="K422" s="671"/>
      <c r="L422" s="671"/>
      <c r="M422" s="671"/>
      <c r="N422" s="671"/>
      <c r="O422" s="671"/>
      <c r="P422" s="671"/>
      <c r="Q422" s="671"/>
      <c r="R422" s="671"/>
      <c r="S422" s="671"/>
      <c r="T422" s="671"/>
      <c r="U422" s="671"/>
      <c r="V422" s="671"/>
      <c r="W422" s="671"/>
      <c r="X422" s="671"/>
      <c r="Y422" s="671"/>
      <c r="Z422" s="671"/>
      <c r="AA422" s="671"/>
      <c r="AB422" s="671"/>
      <c r="AC422" s="671"/>
      <c r="AD422" s="671"/>
      <c r="AE422" s="671"/>
      <c r="AF422" s="671"/>
      <c r="AG422" s="671"/>
      <c r="AH422" s="671"/>
      <c r="AI422" s="671"/>
      <c r="AJ422" s="671"/>
      <c r="AK422" s="671"/>
      <c r="AL422" s="671"/>
      <c r="AM422" s="671"/>
      <c r="AN422" s="671"/>
      <c r="AO422" s="671"/>
      <c r="AP422" s="671"/>
    </row>
    <row r="423" spans="1:42" s="48" customFormat="1" ht="13.5" customHeight="1" x14ac:dyDescent="0.2">
      <c r="A423" s="267"/>
      <c r="B423" s="268"/>
      <c r="C423" s="268"/>
      <c r="D423" s="268"/>
      <c r="E423" s="383"/>
      <c r="F423" s="390"/>
      <c r="G423" s="44"/>
      <c r="H423" s="45"/>
      <c r="I423" s="46"/>
      <c r="J423" s="47"/>
      <c r="K423" s="60"/>
      <c r="L423" s="60"/>
      <c r="M423" s="60"/>
      <c r="N423" s="60"/>
      <c r="O423" s="60"/>
      <c r="P423" s="60"/>
      <c r="Q423" s="60"/>
      <c r="R423" s="60"/>
      <c r="S423" s="60"/>
      <c r="T423" s="60"/>
      <c r="U423" s="60"/>
      <c r="V423" s="60"/>
      <c r="W423" s="60"/>
      <c r="X423" s="60"/>
      <c r="Y423" s="60"/>
      <c r="Z423" s="60"/>
      <c r="AA423" s="60"/>
      <c r="AB423" s="60"/>
      <c r="AC423" s="60"/>
      <c r="AD423" s="60"/>
      <c r="AE423" s="60"/>
      <c r="AF423" s="60"/>
      <c r="AG423" s="60"/>
      <c r="AH423" s="60"/>
      <c r="AI423" s="60"/>
      <c r="AJ423" s="60"/>
      <c r="AK423" s="60"/>
      <c r="AL423" s="60"/>
      <c r="AM423" s="60"/>
      <c r="AN423" s="60"/>
      <c r="AO423" s="60"/>
      <c r="AP423" s="60"/>
    </row>
    <row r="424" spans="1:42" s="6" customFormat="1" ht="15" customHeight="1" x14ac:dyDescent="0.25">
      <c r="A424" s="752" t="s">
        <v>77</v>
      </c>
      <c r="B424" s="753"/>
      <c r="C424" s="753"/>
      <c r="D424" s="332" t="s">
        <v>143</v>
      </c>
      <c r="E424" s="376"/>
      <c r="F424" s="389"/>
      <c r="G424" s="49"/>
      <c r="H424" s="42"/>
      <c r="I424" s="50"/>
      <c r="J424" s="115">
        <f>SUM(J392:J421)</f>
        <v>0</v>
      </c>
    </row>
    <row r="425" spans="1:42" s="57" customFormat="1" ht="13.5" customHeight="1" thickBot="1" x14ac:dyDescent="0.25">
      <c r="A425" s="280"/>
      <c r="B425" s="281"/>
      <c r="C425" s="281"/>
      <c r="D425" s="272"/>
      <c r="E425" s="391"/>
      <c r="F425" s="382"/>
      <c r="G425" s="53"/>
      <c r="H425" s="54"/>
      <c r="I425" s="55"/>
      <c r="J425" s="56"/>
      <c r="K425" s="60"/>
      <c r="L425" s="60"/>
      <c r="M425" s="60"/>
      <c r="N425" s="60"/>
      <c r="O425" s="60"/>
      <c r="P425" s="60"/>
      <c r="Q425" s="60"/>
      <c r="R425" s="60"/>
      <c r="S425" s="60"/>
      <c r="T425" s="60"/>
      <c r="U425" s="60"/>
      <c r="V425" s="60"/>
      <c r="W425" s="60"/>
      <c r="X425" s="60"/>
      <c r="Y425" s="60"/>
      <c r="Z425" s="60"/>
      <c r="AA425" s="60"/>
      <c r="AB425" s="60"/>
      <c r="AC425" s="60"/>
      <c r="AD425" s="60"/>
      <c r="AE425" s="60"/>
      <c r="AF425" s="60"/>
      <c r="AG425" s="60"/>
      <c r="AH425" s="60"/>
      <c r="AI425" s="60"/>
      <c r="AJ425" s="60"/>
      <c r="AK425" s="60"/>
      <c r="AL425" s="60"/>
      <c r="AM425" s="60"/>
      <c r="AN425" s="60"/>
      <c r="AO425" s="60"/>
      <c r="AP425" s="60"/>
    </row>
    <row r="426" spans="1:42" s="8" customFormat="1" ht="13.5" customHeight="1" x14ac:dyDescent="0.2">
      <c r="A426" s="269"/>
      <c r="B426" s="270"/>
      <c r="C426" s="270"/>
      <c r="D426" s="268"/>
      <c r="E426" s="383"/>
      <c r="F426" s="390"/>
      <c r="G426" s="44"/>
      <c r="H426" s="45"/>
      <c r="I426" s="46"/>
      <c r="J426" s="47"/>
    </row>
    <row r="427" spans="1:42" s="24" customFormat="1" ht="15" x14ac:dyDescent="0.2">
      <c r="A427" s="752" t="s">
        <v>78</v>
      </c>
      <c r="B427" s="753"/>
      <c r="C427" s="753"/>
      <c r="D427" s="332" t="s">
        <v>992</v>
      </c>
      <c r="E427" s="376"/>
      <c r="F427" s="389"/>
      <c r="G427" s="49"/>
      <c r="H427" s="42"/>
      <c r="I427" s="50"/>
      <c r="J427" s="51"/>
    </row>
    <row r="428" spans="1:42" s="24" customFormat="1" ht="13.5" customHeight="1" thickBot="1" x14ac:dyDescent="0.25">
      <c r="A428" s="271"/>
      <c r="B428" s="272"/>
      <c r="C428" s="272"/>
      <c r="D428" s="272"/>
      <c r="E428" s="391"/>
      <c r="F428" s="382"/>
      <c r="G428" s="53"/>
      <c r="H428" s="54"/>
      <c r="I428" s="55"/>
      <c r="J428" s="56"/>
    </row>
    <row r="429" spans="1:42" s="24" customFormat="1" ht="12" customHeight="1" x14ac:dyDescent="0.2">
      <c r="A429" s="277" t="s">
        <v>84</v>
      </c>
      <c r="B429" s="273" t="s">
        <v>32</v>
      </c>
      <c r="C429" s="273"/>
      <c r="D429" s="392" t="s">
        <v>13</v>
      </c>
      <c r="E429" s="376"/>
      <c r="F429" s="389"/>
      <c r="G429" s="49"/>
      <c r="H429" s="41"/>
      <c r="I429" s="50"/>
      <c r="J429" s="51"/>
    </row>
    <row r="430" spans="1:42" s="24" customFormat="1" ht="22.5" customHeight="1" x14ac:dyDescent="0.2">
      <c r="A430" s="295" t="s">
        <v>84</v>
      </c>
      <c r="B430" s="266" t="s">
        <v>32</v>
      </c>
      <c r="C430" s="266" t="s">
        <v>33</v>
      </c>
      <c r="D430" s="393" t="s">
        <v>982</v>
      </c>
      <c r="E430" s="136">
        <v>3</v>
      </c>
      <c r="F430" s="394" t="s">
        <v>20</v>
      </c>
      <c r="G430" s="49"/>
      <c r="H430" s="58"/>
      <c r="I430" s="142">
        <f>H430+G430</f>
        <v>0</v>
      </c>
      <c r="J430" s="51">
        <f>E430*I430</f>
        <v>0</v>
      </c>
    </row>
    <row r="431" spans="1:42" s="24" customFormat="1" ht="22.5" customHeight="1" x14ac:dyDescent="0.2">
      <c r="A431" s="295" t="s">
        <v>84</v>
      </c>
      <c r="B431" s="266" t="s">
        <v>32</v>
      </c>
      <c r="C431" s="266" t="s">
        <v>34</v>
      </c>
      <c r="D431" s="329" t="s">
        <v>9</v>
      </c>
      <c r="E431" s="136">
        <v>29</v>
      </c>
      <c r="F431" s="395" t="s">
        <v>18</v>
      </c>
      <c r="G431" s="49"/>
      <c r="H431" s="58"/>
      <c r="I431" s="142">
        <f t="shared" ref="I431:I435" si="50">H431+G431</f>
        <v>0</v>
      </c>
      <c r="J431" s="51">
        <f t="shared" ref="J431:J435" si="51">E431*I431</f>
        <v>0</v>
      </c>
    </row>
    <row r="432" spans="1:42" s="24" customFormat="1" ht="11.25" customHeight="1" x14ac:dyDescent="0.2">
      <c r="A432" s="295" t="s">
        <v>84</v>
      </c>
      <c r="B432" s="266" t="s">
        <v>32</v>
      </c>
      <c r="C432" s="266" t="s">
        <v>35</v>
      </c>
      <c r="D432" s="329" t="s">
        <v>983</v>
      </c>
      <c r="E432" s="136">
        <v>141.80000000000001</v>
      </c>
      <c r="F432" s="395" t="s">
        <v>18</v>
      </c>
      <c r="G432" s="49"/>
      <c r="H432" s="58"/>
      <c r="I432" s="142">
        <f t="shared" si="50"/>
        <v>0</v>
      </c>
      <c r="J432" s="51">
        <f t="shared" si="51"/>
        <v>0</v>
      </c>
    </row>
    <row r="433" spans="1:42" s="24" customFormat="1" ht="11.25" customHeight="1" x14ac:dyDescent="0.2">
      <c r="A433" s="295" t="s">
        <v>84</v>
      </c>
      <c r="B433" s="266" t="s">
        <v>32</v>
      </c>
      <c r="C433" s="266" t="s">
        <v>36</v>
      </c>
      <c r="D433" s="329" t="s">
        <v>75</v>
      </c>
      <c r="E433" s="136">
        <v>567</v>
      </c>
      <c r="F433" s="395" t="s">
        <v>19</v>
      </c>
      <c r="G433" s="49"/>
      <c r="H433" s="58"/>
      <c r="I433" s="142">
        <f t="shared" si="50"/>
        <v>0</v>
      </c>
      <c r="J433" s="51">
        <f t="shared" si="51"/>
        <v>0</v>
      </c>
    </row>
    <row r="434" spans="1:42" s="8" customFormat="1" ht="11.25" customHeight="1" x14ac:dyDescent="0.2">
      <c r="A434" s="295" t="s">
        <v>84</v>
      </c>
      <c r="B434" s="266" t="s">
        <v>32</v>
      </c>
      <c r="C434" s="266" t="s">
        <v>37</v>
      </c>
      <c r="D434" s="329" t="s">
        <v>979</v>
      </c>
      <c r="E434" s="136">
        <v>141.80000000000001</v>
      </c>
      <c r="F434" s="395" t="s">
        <v>18</v>
      </c>
      <c r="G434" s="49"/>
      <c r="H434" s="58"/>
      <c r="I434" s="142">
        <f t="shared" si="50"/>
        <v>0</v>
      </c>
      <c r="J434" s="51">
        <f t="shared" si="51"/>
        <v>0</v>
      </c>
    </row>
    <row r="435" spans="1:42" s="8" customFormat="1" ht="11.25" customHeight="1" x14ac:dyDescent="0.2">
      <c r="A435" s="295" t="s">
        <v>84</v>
      </c>
      <c r="B435" s="266" t="s">
        <v>32</v>
      </c>
      <c r="C435" s="266" t="s">
        <v>38</v>
      </c>
      <c r="D435" s="329" t="s">
        <v>82</v>
      </c>
      <c r="E435" s="136">
        <v>242</v>
      </c>
      <c r="F435" s="395" t="s">
        <v>19</v>
      </c>
      <c r="G435" s="49"/>
      <c r="H435" s="58"/>
      <c r="I435" s="142">
        <f t="shared" si="50"/>
        <v>0</v>
      </c>
      <c r="J435" s="51">
        <f t="shared" si="51"/>
        <v>0</v>
      </c>
    </row>
    <row r="436" spans="1:42" s="24" customFormat="1" ht="11.25" customHeight="1" x14ac:dyDescent="0.2">
      <c r="A436" s="275"/>
      <c r="B436" s="276"/>
      <c r="C436" s="276"/>
      <c r="D436" s="349"/>
      <c r="E436" s="136"/>
      <c r="F436" s="395"/>
      <c r="G436" s="49"/>
      <c r="H436" s="58"/>
      <c r="I436" s="142"/>
      <c r="J436" s="51"/>
    </row>
    <row r="437" spans="1:42" s="5" customFormat="1" ht="12" customHeight="1" x14ac:dyDescent="0.2">
      <c r="A437" s="277" t="s">
        <v>84</v>
      </c>
      <c r="B437" s="273" t="s">
        <v>43</v>
      </c>
      <c r="C437" s="273"/>
      <c r="D437" s="392" t="s">
        <v>11</v>
      </c>
      <c r="E437" s="64"/>
      <c r="F437" s="389"/>
      <c r="G437" s="49"/>
      <c r="H437" s="41"/>
      <c r="I437" s="142"/>
      <c r="J437" s="51"/>
    </row>
    <row r="438" spans="1:42" s="5" customFormat="1" ht="33.75" customHeight="1" x14ac:dyDescent="0.2">
      <c r="A438" s="295" t="s">
        <v>84</v>
      </c>
      <c r="B438" s="266" t="s">
        <v>43</v>
      </c>
      <c r="C438" s="266" t="s">
        <v>33</v>
      </c>
      <c r="D438" s="331" t="s">
        <v>1303</v>
      </c>
      <c r="E438" s="64">
        <v>101.5</v>
      </c>
      <c r="F438" s="389" t="s">
        <v>18</v>
      </c>
      <c r="G438" s="49"/>
      <c r="H438" s="41"/>
      <c r="I438" s="142">
        <f>H438+G438</f>
        <v>0</v>
      </c>
      <c r="J438" s="51">
        <f>E438*I438</f>
        <v>0</v>
      </c>
    </row>
    <row r="439" spans="1:42" s="24" customFormat="1" ht="22.5" customHeight="1" x14ac:dyDescent="0.2">
      <c r="A439" s="295" t="s">
        <v>84</v>
      </c>
      <c r="B439" s="266" t="s">
        <v>43</v>
      </c>
      <c r="C439" s="266" t="s">
        <v>34</v>
      </c>
      <c r="D439" s="331" t="s">
        <v>989</v>
      </c>
      <c r="E439" s="136">
        <v>56.7</v>
      </c>
      <c r="F439" s="395" t="s">
        <v>18</v>
      </c>
      <c r="G439" s="49"/>
      <c r="H439" s="58"/>
      <c r="I439" s="142">
        <f t="shared" ref="I439:I440" si="52">H439+G439</f>
        <v>0</v>
      </c>
      <c r="J439" s="51">
        <f t="shared" ref="J439:J440" si="53">E439*I439</f>
        <v>0</v>
      </c>
    </row>
    <row r="440" spans="1:42" s="24" customFormat="1" ht="22.5" customHeight="1" x14ac:dyDescent="0.2">
      <c r="A440" s="295" t="s">
        <v>84</v>
      </c>
      <c r="B440" s="266" t="s">
        <v>43</v>
      </c>
      <c r="C440" s="266" t="s">
        <v>35</v>
      </c>
      <c r="D440" s="331" t="s">
        <v>990</v>
      </c>
      <c r="E440" s="136">
        <v>85.1</v>
      </c>
      <c r="F440" s="395" t="s">
        <v>18</v>
      </c>
      <c r="G440" s="49"/>
      <c r="H440" s="58"/>
      <c r="I440" s="142">
        <f t="shared" si="52"/>
        <v>0</v>
      </c>
      <c r="J440" s="51">
        <f t="shared" si="53"/>
        <v>0</v>
      </c>
    </row>
    <row r="441" spans="1:42" s="24" customFormat="1" ht="11.25" customHeight="1" x14ac:dyDescent="0.2">
      <c r="A441" s="274"/>
      <c r="B441" s="266"/>
      <c r="C441" s="266"/>
      <c r="D441" s="331"/>
      <c r="E441" s="136"/>
      <c r="F441" s="389"/>
      <c r="G441" s="59"/>
      <c r="H441" s="40"/>
      <c r="I441" s="142"/>
      <c r="J441" s="51"/>
    </row>
    <row r="442" spans="1:42" s="24" customFormat="1" ht="12" customHeight="1" x14ac:dyDescent="0.2">
      <c r="A442" s="277" t="s">
        <v>84</v>
      </c>
      <c r="B442" s="273" t="s">
        <v>44</v>
      </c>
      <c r="C442" s="273"/>
      <c r="D442" s="396" t="s">
        <v>81</v>
      </c>
      <c r="E442" s="136"/>
      <c r="F442" s="389"/>
      <c r="G442" s="49"/>
      <c r="H442" s="58"/>
      <c r="I442" s="142"/>
      <c r="J442" s="51"/>
    </row>
    <row r="443" spans="1:42" s="8" customFormat="1" ht="22.5" customHeight="1" x14ac:dyDescent="0.2">
      <c r="A443" s="295" t="s">
        <v>84</v>
      </c>
      <c r="B443" s="266" t="s">
        <v>44</v>
      </c>
      <c r="C443" s="266" t="s">
        <v>33</v>
      </c>
      <c r="D443" s="351" t="s">
        <v>144</v>
      </c>
      <c r="E443" s="136">
        <v>496</v>
      </c>
      <c r="F443" s="395" t="s">
        <v>19</v>
      </c>
      <c r="G443" s="49"/>
      <c r="H443" s="58"/>
      <c r="I443" s="142">
        <f t="shared" ref="I443:I447" si="54">H443+G443</f>
        <v>0</v>
      </c>
      <c r="J443" s="51">
        <f t="shared" ref="J443:J447" si="55">E443*I443</f>
        <v>0</v>
      </c>
    </row>
    <row r="444" spans="1:42" s="5" customFormat="1" ht="11.25" customHeight="1" x14ac:dyDescent="0.2">
      <c r="A444" s="295" t="s">
        <v>84</v>
      </c>
      <c r="B444" s="266" t="s">
        <v>44</v>
      </c>
      <c r="C444" s="266" t="s">
        <v>34</v>
      </c>
      <c r="D444" s="351" t="s">
        <v>233</v>
      </c>
      <c r="E444" s="64">
        <v>24</v>
      </c>
      <c r="F444" s="395" t="s">
        <v>19</v>
      </c>
      <c r="G444" s="49"/>
      <c r="H444" s="58"/>
      <c r="I444" s="142">
        <f t="shared" si="54"/>
        <v>0</v>
      </c>
      <c r="J444" s="51">
        <f t="shared" si="55"/>
        <v>0</v>
      </c>
    </row>
    <row r="445" spans="1:42" s="24" customFormat="1" ht="11.25" customHeight="1" x14ac:dyDescent="0.2">
      <c r="A445" s="274"/>
      <c r="B445" s="266"/>
      <c r="C445" s="266"/>
      <c r="D445" s="331"/>
      <c r="E445" s="136"/>
      <c r="F445" s="389"/>
      <c r="G445" s="59"/>
      <c r="H445" s="40"/>
      <c r="I445" s="142"/>
      <c r="J445" s="51"/>
    </row>
    <row r="446" spans="1:42" s="8" customFormat="1" ht="12" customHeight="1" x14ac:dyDescent="0.2">
      <c r="A446" s="277" t="s">
        <v>84</v>
      </c>
      <c r="B446" s="273" t="s">
        <v>45</v>
      </c>
      <c r="C446" s="273"/>
      <c r="D446" s="392" t="s">
        <v>15</v>
      </c>
      <c r="E446" s="136"/>
      <c r="F446" s="389"/>
      <c r="G446" s="49"/>
      <c r="H446" s="41"/>
      <c r="I446" s="142"/>
      <c r="J446" s="51"/>
    </row>
    <row r="447" spans="1:42" s="8" customFormat="1" ht="22.5" customHeight="1" x14ac:dyDescent="0.2">
      <c r="A447" s="295" t="s">
        <v>84</v>
      </c>
      <c r="B447" s="278" t="s">
        <v>45</v>
      </c>
      <c r="C447" s="279" t="s">
        <v>33</v>
      </c>
      <c r="D447" s="329" t="s">
        <v>118</v>
      </c>
      <c r="E447" s="136">
        <v>255</v>
      </c>
      <c r="F447" s="395" t="s">
        <v>21</v>
      </c>
      <c r="G447" s="59"/>
      <c r="H447" s="40"/>
      <c r="I447" s="142">
        <f t="shared" si="54"/>
        <v>0</v>
      </c>
      <c r="J447" s="51">
        <f t="shared" si="55"/>
        <v>0</v>
      </c>
    </row>
    <row r="448" spans="1:42" s="57" customFormat="1" ht="68.25" thickBot="1" x14ac:dyDescent="0.25">
      <c r="A448" s="754" t="s">
        <v>74</v>
      </c>
      <c r="B448" s="755"/>
      <c r="C448" s="755"/>
      <c r="D448" s="603" t="s">
        <v>1305</v>
      </c>
      <c r="E448" s="378"/>
      <c r="F448" s="400"/>
      <c r="G448" s="53"/>
      <c r="H448" s="167"/>
      <c r="I448" s="52"/>
      <c r="J448" s="63"/>
      <c r="K448" s="60"/>
      <c r="L448" s="60"/>
      <c r="M448" s="60"/>
      <c r="N448" s="60"/>
      <c r="O448" s="60"/>
      <c r="P448" s="60"/>
      <c r="Q448" s="60"/>
      <c r="R448" s="60"/>
      <c r="S448" s="60"/>
      <c r="T448" s="60"/>
      <c r="U448" s="60"/>
      <c r="V448" s="60"/>
      <c r="W448" s="60"/>
      <c r="X448" s="60"/>
      <c r="Y448" s="60"/>
      <c r="Z448" s="60"/>
      <c r="AA448" s="60"/>
      <c r="AB448" s="60"/>
      <c r="AC448" s="60"/>
      <c r="AD448" s="60"/>
      <c r="AE448" s="60"/>
      <c r="AF448" s="60"/>
      <c r="AG448" s="60"/>
      <c r="AH448" s="60"/>
      <c r="AI448" s="60"/>
      <c r="AJ448" s="60"/>
      <c r="AK448" s="60"/>
      <c r="AL448" s="60"/>
      <c r="AM448" s="60"/>
      <c r="AN448" s="60"/>
      <c r="AO448" s="60"/>
      <c r="AP448" s="60"/>
    </row>
    <row r="449" spans="1:42" s="48" customFormat="1" ht="12.75" customHeight="1" x14ac:dyDescent="0.2">
      <c r="A449" s="267"/>
      <c r="B449" s="268"/>
      <c r="C449" s="268"/>
      <c r="D449" s="268"/>
      <c r="E449" s="383"/>
      <c r="F449" s="390"/>
      <c r="G449" s="44"/>
      <c r="H449" s="45"/>
      <c r="I449" s="46"/>
      <c r="J449" s="47"/>
      <c r="K449" s="60"/>
      <c r="L449" s="60"/>
      <c r="M449" s="60"/>
      <c r="N449" s="60"/>
      <c r="O449" s="60"/>
      <c r="P449" s="60"/>
      <c r="Q449" s="60"/>
      <c r="R449" s="60"/>
      <c r="S449" s="60"/>
      <c r="T449" s="60"/>
      <c r="U449" s="60"/>
      <c r="V449" s="60"/>
      <c r="W449" s="60"/>
      <c r="X449" s="60"/>
      <c r="Y449" s="60"/>
      <c r="Z449" s="60"/>
      <c r="AA449" s="60"/>
      <c r="AB449" s="60"/>
      <c r="AC449" s="60"/>
      <c r="AD449" s="60"/>
      <c r="AE449" s="60"/>
      <c r="AF449" s="60"/>
      <c r="AG449" s="60"/>
      <c r="AH449" s="60"/>
      <c r="AI449" s="60"/>
      <c r="AJ449" s="60"/>
      <c r="AK449" s="60"/>
      <c r="AL449" s="60"/>
      <c r="AM449" s="60"/>
      <c r="AN449" s="60"/>
      <c r="AO449" s="60"/>
      <c r="AP449" s="60"/>
    </row>
    <row r="450" spans="1:42" s="6" customFormat="1" ht="15" x14ac:dyDescent="0.25">
      <c r="A450" s="752" t="s">
        <v>78</v>
      </c>
      <c r="B450" s="753"/>
      <c r="C450" s="753"/>
      <c r="D450" s="332" t="s">
        <v>991</v>
      </c>
      <c r="E450" s="376"/>
      <c r="F450" s="389"/>
      <c r="G450" s="49"/>
      <c r="H450" s="42"/>
      <c r="I450" s="50"/>
      <c r="J450" s="115">
        <f>SUM(J430:J447)</f>
        <v>0</v>
      </c>
    </row>
    <row r="451" spans="1:42" s="57" customFormat="1" ht="13.5" customHeight="1" thickBot="1" x14ac:dyDescent="0.25">
      <c r="A451" s="280"/>
      <c r="B451" s="281"/>
      <c r="C451" s="281"/>
      <c r="D451" s="272"/>
      <c r="E451" s="391"/>
      <c r="F451" s="382"/>
      <c r="G451" s="53"/>
      <c r="H451" s="54"/>
      <c r="I451" s="55"/>
      <c r="J451" s="56"/>
      <c r="K451" s="60"/>
      <c r="L451" s="60"/>
      <c r="M451" s="60"/>
      <c r="N451" s="60"/>
      <c r="O451" s="60"/>
      <c r="P451" s="60"/>
      <c r="Q451" s="60"/>
      <c r="R451" s="60"/>
      <c r="S451" s="60"/>
      <c r="T451" s="60"/>
      <c r="U451" s="60"/>
      <c r="V451" s="60"/>
      <c r="W451" s="60"/>
      <c r="X451" s="60"/>
      <c r="Y451" s="60"/>
      <c r="Z451" s="60"/>
      <c r="AA451" s="60"/>
      <c r="AB451" s="60"/>
      <c r="AC451" s="60"/>
      <c r="AD451" s="60"/>
      <c r="AE451" s="60"/>
      <c r="AF451" s="60"/>
      <c r="AG451" s="60"/>
      <c r="AH451" s="60"/>
      <c r="AI451" s="60"/>
      <c r="AJ451" s="60"/>
      <c r="AK451" s="60"/>
      <c r="AL451" s="60"/>
      <c r="AM451" s="60"/>
      <c r="AN451" s="60"/>
      <c r="AO451" s="60"/>
      <c r="AP451" s="60"/>
    </row>
    <row r="452" spans="1:42" s="60" customFormat="1" ht="13.5" customHeight="1" x14ac:dyDescent="0.2">
      <c r="A452" s="282"/>
      <c r="B452" s="283"/>
      <c r="C452" s="284"/>
      <c r="D452" s="401"/>
      <c r="E452" s="64"/>
      <c r="F452" s="402"/>
      <c r="G452" s="68"/>
      <c r="H452" s="144"/>
      <c r="I452" s="149"/>
      <c r="J452" s="93"/>
    </row>
    <row r="453" spans="1:42" s="60" customFormat="1" ht="15" customHeight="1" x14ac:dyDescent="0.2">
      <c r="A453" s="752" t="s">
        <v>90</v>
      </c>
      <c r="B453" s="753"/>
      <c r="C453" s="753"/>
      <c r="D453" s="401" t="s">
        <v>249</v>
      </c>
      <c r="E453" s="64"/>
      <c r="F453" s="402"/>
      <c r="G453" s="68"/>
      <c r="H453" s="144"/>
      <c r="I453" s="149"/>
      <c r="J453" s="93"/>
    </row>
    <row r="454" spans="1:42" s="60" customFormat="1" ht="13.5" customHeight="1" thickBot="1" x14ac:dyDescent="0.25">
      <c r="A454" s="282"/>
      <c r="B454" s="283"/>
      <c r="C454" s="284"/>
      <c r="D454" s="401"/>
      <c r="E454" s="64"/>
      <c r="F454" s="402"/>
      <c r="G454" s="68"/>
      <c r="H454" s="144"/>
      <c r="I454" s="149"/>
      <c r="J454" s="93"/>
    </row>
    <row r="455" spans="1:42" s="8" customFormat="1" ht="12" customHeight="1" x14ac:dyDescent="0.2">
      <c r="A455" s="311" t="s">
        <v>87</v>
      </c>
      <c r="B455" s="285" t="s">
        <v>32</v>
      </c>
      <c r="C455" s="285"/>
      <c r="D455" s="403" t="s">
        <v>13</v>
      </c>
      <c r="E455" s="404"/>
      <c r="F455" s="405"/>
      <c r="G455" s="146"/>
      <c r="H455" s="95"/>
      <c r="I455" s="96"/>
      <c r="J455" s="97"/>
    </row>
    <row r="456" spans="1:42" s="24" customFormat="1" ht="33.75" customHeight="1" x14ac:dyDescent="0.2">
      <c r="A456" s="241" t="s">
        <v>87</v>
      </c>
      <c r="B456" s="264" t="s">
        <v>32</v>
      </c>
      <c r="C456" s="265" t="s">
        <v>33</v>
      </c>
      <c r="D456" s="331" t="s">
        <v>234</v>
      </c>
      <c r="E456" s="334">
        <v>1</v>
      </c>
      <c r="F456" s="406" t="s">
        <v>20</v>
      </c>
      <c r="G456" s="66"/>
      <c r="H456" s="132"/>
      <c r="I456" s="184">
        <f>H456+G456</f>
        <v>0</v>
      </c>
      <c r="J456" s="185">
        <f>I456*E456</f>
        <v>0</v>
      </c>
    </row>
    <row r="457" spans="1:42" s="121" customFormat="1" ht="11.25" customHeight="1" x14ac:dyDescent="0.2">
      <c r="A457" s="241" t="s">
        <v>87</v>
      </c>
      <c r="B457" s="264" t="s">
        <v>32</v>
      </c>
      <c r="C457" s="265" t="s">
        <v>34</v>
      </c>
      <c r="D457" s="331" t="s">
        <v>1173</v>
      </c>
      <c r="E457" s="334">
        <v>4.3</v>
      </c>
      <c r="F457" s="406" t="s">
        <v>18</v>
      </c>
      <c r="G457" s="66"/>
      <c r="H457" s="132"/>
      <c r="I457" s="184">
        <f t="shared" ref="I457:I479" si="56">H457+G457</f>
        <v>0</v>
      </c>
      <c r="J457" s="185">
        <f t="shared" ref="J457:J479" si="57">I457*E457</f>
        <v>0</v>
      </c>
    </row>
    <row r="458" spans="1:42" s="121" customFormat="1" ht="11.25" customHeight="1" x14ac:dyDescent="0.2">
      <c r="A458" s="241" t="s">
        <v>87</v>
      </c>
      <c r="B458" s="264" t="s">
        <v>32</v>
      </c>
      <c r="C458" s="265" t="s">
        <v>35</v>
      </c>
      <c r="D458" s="331" t="s">
        <v>235</v>
      </c>
      <c r="E458" s="334">
        <v>21.5</v>
      </c>
      <c r="F458" s="406" t="s">
        <v>18</v>
      </c>
      <c r="G458" s="66"/>
      <c r="H458" s="132"/>
      <c r="I458" s="184">
        <f t="shared" si="56"/>
        <v>0</v>
      </c>
      <c r="J458" s="185">
        <f t="shared" si="57"/>
        <v>0</v>
      </c>
    </row>
    <row r="459" spans="1:42" s="24" customFormat="1" ht="11.25" customHeight="1" x14ac:dyDescent="0.2">
      <c r="A459" s="241" t="s">
        <v>87</v>
      </c>
      <c r="B459" s="264" t="s">
        <v>32</v>
      </c>
      <c r="C459" s="265" t="s">
        <v>36</v>
      </c>
      <c r="D459" s="331" t="s">
        <v>236</v>
      </c>
      <c r="E459" s="334">
        <v>86</v>
      </c>
      <c r="F459" s="406" t="s">
        <v>19</v>
      </c>
      <c r="G459" s="66"/>
      <c r="H459" s="132"/>
      <c r="I459" s="184">
        <f t="shared" si="56"/>
        <v>0</v>
      </c>
      <c r="J459" s="185">
        <f t="shared" si="57"/>
        <v>0</v>
      </c>
    </row>
    <row r="460" spans="1:42" s="24" customFormat="1" ht="11.25" customHeight="1" x14ac:dyDescent="0.2">
      <c r="A460" s="241" t="s">
        <v>87</v>
      </c>
      <c r="B460" s="264" t="s">
        <v>32</v>
      </c>
      <c r="C460" s="265" t="s">
        <v>37</v>
      </c>
      <c r="D460" s="331" t="s">
        <v>237</v>
      </c>
      <c r="E460" s="334">
        <v>21.5</v>
      </c>
      <c r="F460" s="406" t="s">
        <v>18</v>
      </c>
      <c r="G460" s="66"/>
      <c r="H460" s="132"/>
      <c r="I460" s="184">
        <f t="shared" si="56"/>
        <v>0</v>
      </c>
      <c r="J460" s="185">
        <f t="shared" si="57"/>
        <v>0</v>
      </c>
    </row>
    <row r="461" spans="1:42" s="186" customFormat="1" ht="11.25" customHeight="1" x14ac:dyDescent="0.2">
      <c r="A461" s="241" t="s">
        <v>87</v>
      </c>
      <c r="B461" s="264" t="s">
        <v>32</v>
      </c>
      <c r="C461" s="265" t="s">
        <v>38</v>
      </c>
      <c r="D461" s="331" t="s">
        <v>238</v>
      </c>
      <c r="E461" s="334">
        <v>7.5</v>
      </c>
      <c r="F461" s="406" t="s">
        <v>19</v>
      </c>
      <c r="G461" s="66"/>
      <c r="H461" s="132"/>
      <c r="I461" s="184">
        <f t="shared" si="56"/>
        <v>0</v>
      </c>
      <c r="J461" s="185">
        <f t="shared" si="57"/>
        <v>0</v>
      </c>
    </row>
    <row r="462" spans="1:42" s="186" customFormat="1" ht="11.25" customHeight="1" x14ac:dyDescent="0.2">
      <c r="A462" s="241"/>
      <c r="B462" s="264"/>
      <c r="C462" s="265"/>
      <c r="D462" s="331"/>
      <c r="E462" s="334"/>
      <c r="F462" s="406"/>
      <c r="G462" s="66"/>
      <c r="H462" s="132"/>
      <c r="I462" s="184"/>
      <c r="J462" s="185"/>
    </row>
    <row r="463" spans="1:42" s="8" customFormat="1" ht="12" customHeight="1" x14ac:dyDescent="0.2">
      <c r="A463" s="277" t="s">
        <v>87</v>
      </c>
      <c r="B463" s="263" t="s">
        <v>43</v>
      </c>
      <c r="C463" s="263"/>
      <c r="D463" s="407" t="s">
        <v>11</v>
      </c>
      <c r="E463" s="408"/>
      <c r="F463" s="409"/>
      <c r="G463" s="98"/>
      <c r="H463" s="116"/>
      <c r="I463" s="184"/>
      <c r="J463" s="185"/>
    </row>
    <row r="464" spans="1:42" s="187" customFormat="1" ht="33.75" customHeight="1" x14ac:dyDescent="0.2">
      <c r="A464" s="241" t="s">
        <v>87</v>
      </c>
      <c r="B464" s="264" t="s">
        <v>43</v>
      </c>
      <c r="C464" s="265" t="s">
        <v>33</v>
      </c>
      <c r="D464" s="331" t="s">
        <v>1306</v>
      </c>
      <c r="E464" s="334">
        <v>23.5</v>
      </c>
      <c r="F464" s="406" t="s">
        <v>18</v>
      </c>
      <c r="G464" s="59"/>
      <c r="H464" s="142"/>
      <c r="I464" s="184">
        <f t="shared" si="56"/>
        <v>0</v>
      </c>
      <c r="J464" s="185">
        <f t="shared" si="57"/>
        <v>0</v>
      </c>
    </row>
    <row r="465" spans="1:32" s="187" customFormat="1" ht="33.75" customHeight="1" x14ac:dyDescent="0.2">
      <c r="A465" s="241" t="s">
        <v>87</v>
      </c>
      <c r="B465" s="264" t="s">
        <v>43</v>
      </c>
      <c r="C465" s="265" t="s">
        <v>34</v>
      </c>
      <c r="D465" s="331" t="s">
        <v>318</v>
      </c>
      <c r="E465" s="334">
        <v>25.8</v>
      </c>
      <c r="F465" s="406" t="s">
        <v>18</v>
      </c>
      <c r="G465" s="59"/>
      <c r="H465" s="142"/>
      <c r="I465" s="184">
        <f t="shared" si="56"/>
        <v>0</v>
      </c>
      <c r="J465" s="185">
        <f t="shared" si="57"/>
        <v>0</v>
      </c>
    </row>
    <row r="466" spans="1:32" s="187" customFormat="1" ht="33.75" customHeight="1" x14ac:dyDescent="0.2">
      <c r="A466" s="241" t="s">
        <v>87</v>
      </c>
      <c r="B466" s="264" t="s">
        <v>43</v>
      </c>
      <c r="C466" s="265" t="s">
        <v>35</v>
      </c>
      <c r="D466" s="331" t="s">
        <v>239</v>
      </c>
      <c r="E466" s="334">
        <v>75</v>
      </c>
      <c r="F466" s="406" t="s">
        <v>19</v>
      </c>
      <c r="G466" s="59"/>
      <c r="H466" s="142"/>
      <c r="I466" s="184">
        <f t="shared" si="56"/>
        <v>0</v>
      </c>
      <c r="J466" s="185">
        <f t="shared" si="57"/>
        <v>0</v>
      </c>
    </row>
    <row r="467" spans="1:32" s="187" customFormat="1" ht="11.25" customHeight="1" x14ac:dyDescent="0.2">
      <c r="A467" s="241"/>
      <c r="B467" s="264"/>
      <c r="C467" s="265"/>
      <c r="D467" s="331"/>
      <c r="E467" s="334"/>
      <c r="F467" s="406"/>
      <c r="G467" s="59"/>
      <c r="H467" s="142"/>
      <c r="I467" s="184"/>
      <c r="J467" s="185"/>
    </row>
    <row r="468" spans="1:32" s="20" customFormat="1" ht="12" customHeight="1" x14ac:dyDescent="0.2">
      <c r="A468" s="277" t="s">
        <v>87</v>
      </c>
      <c r="B468" s="263" t="s">
        <v>44</v>
      </c>
      <c r="C468" s="263"/>
      <c r="D468" s="407" t="s">
        <v>240</v>
      </c>
      <c r="E468" s="408"/>
      <c r="F468" s="409"/>
      <c r="G468" s="98"/>
      <c r="H468" s="116"/>
      <c r="I468" s="184"/>
      <c r="J468" s="185"/>
      <c r="K468" s="676"/>
      <c r="L468" s="672"/>
      <c r="M468" s="672"/>
      <c r="N468" s="672"/>
      <c r="O468" s="672"/>
      <c r="P468" s="672"/>
      <c r="Q468" s="672"/>
      <c r="R468" s="672"/>
      <c r="S468" s="672"/>
      <c r="T468" s="672"/>
      <c r="U468" s="672"/>
      <c r="V468" s="672"/>
      <c r="W468" s="672"/>
      <c r="X468" s="672"/>
      <c r="Y468" s="672"/>
      <c r="Z468" s="672"/>
      <c r="AA468" s="672"/>
      <c r="AB468" s="672"/>
      <c r="AC468" s="672"/>
      <c r="AD468" s="672"/>
      <c r="AE468" s="672"/>
      <c r="AF468" s="672"/>
    </row>
    <row r="469" spans="1:32" ht="11.25" customHeight="1" x14ac:dyDescent="0.2">
      <c r="A469" s="241" t="s">
        <v>87</v>
      </c>
      <c r="B469" s="264" t="s">
        <v>44</v>
      </c>
      <c r="C469" s="265" t="s">
        <v>33</v>
      </c>
      <c r="D469" s="331" t="s">
        <v>244</v>
      </c>
      <c r="E469" s="366">
        <v>18</v>
      </c>
      <c r="F469" s="410" t="s">
        <v>18</v>
      </c>
      <c r="G469" s="4"/>
      <c r="H469" s="2"/>
      <c r="I469" s="184">
        <f t="shared" si="56"/>
        <v>0</v>
      </c>
      <c r="J469" s="185">
        <f t="shared" si="57"/>
        <v>0</v>
      </c>
      <c r="K469" s="677"/>
      <c r="AE469" s="568"/>
      <c r="AF469" s="568"/>
    </row>
    <row r="470" spans="1:32" ht="78.75" x14ac:dyDescent="0.2">
      <c r="A470" s="241" t="s">
        <v>87</v>
      </c>
      <c r="B470" s="264" t="s">
        <v>44</v>
      </c>
      <c r="C470" s="265" t="s">
        <v>34</v>
      </c>
      <c r="D470" s="331" t="s">
        <v>241</v>
      </c>
      <c r="E470" s="366">
        <v>14</v>
      </c>
      <c r="F470" s="410" t="s">
        <v>14</v>
      </c>
      <c r="G470" s="4"/>
      <c r="H470" s="2"/>
      <c r="I470" s="184">
        <f t="shared" si="56"/>
        <v>0</v>
      </c>
      <c r="J470" s="185">
        <f t="shared" si="57"/>
        <v>0</v>
      </c>
      <c r="K470" s="677"/>
      <c r="AE470" s="568"/>
      <c r="AF470" s="568"/>
    </row>
    <row r="471" spans="1:32" ht="45" x14ac:dyDescent="0.2">
      <c r="A471" s="241" t="s">
        <v>87</v>
      </c>
      <c r="B471" s="264" t="s">
        <v>44</v>
      </c>
      <c r="C471" s="265" t="s">
        <v>35</v>
      </c>
      <c r="D471" s="331" t="s">
        <v>242</v>
      </c>
      <c r="E471" s="366">
        <v>17</v>
      </c>
      <c r="F471" s="410" t="s">
        <v>14</v>
      </c>
      <c r="G471" s="4"/>
      <c r="H471" s="2"/>
      <c r="I471" s="184">
        <f t="shared" si="56"/>
        <v>0</v>
      </c>
      <c r="J471" s="185">
        <f t="shared" si="57"/>
        <v>0</v>
      </c>
      <c r="K471" s="677"/>
      <c r="AE471" s="568"/>
      <c r="AF471" s="568"/>
    </row>
    <row r="472" spans="1:32" ht="45" x14ac:dyDescent="0.2">
      <c r="A472" s="241" t="s">
        <v>87</v>
      </c>
      <c r="B472" s="264" t="s">
        <v>44</v>
      </c>
      <c r="C472" s="265" t="s">
        <v>36</v>
      </c>
      <c r="D472" s="331" t="s">
        <v>319</v>
      </c>
      <c r="E472" s="366">
        <v>26</v>
      </c>
      <c r="F472" s="410" t="s">
        <v>14</v>
      </c>
      <c r="G472" s="59"/>
      <c r="H472" s="142"/>
      <c r="I472" s="184">
        <f t="shared" si="56"/>
        <v>0</v>
      </c>
      <c r="J472" s="185">
        <f t="shared" si="57"/>
        <v>0</v>
      </c>
      <c r="K472" s="677"/>
      <c r="AE472" s="568"/>
      <c r="AF472" s="568"/>
    </row>
    <row r="473" spans="1:32" ht="22.5" customHeight="1" x14ac:dyDescent="0.2">
      <c r="A473" s="241" t="s">
        <v>87</v>
      </c>
      <c r="B473" s="264" t="s">
        <v>44</v>
      </c>
      <c r="C473" s="265" t="s">
        <v>37</v>
      </c>
      <c r="D473" s="331" t="s">
        <v>243</v>
      </c>
      <c r="E473" s="366">
        <v>75</v>
      </c>
      <c r="F473" s="410" t="s">
        <v>19</v>
      </c>
      <c r="G473" s="4"/>
      <c r="H473" s="2"/>
      <c r="I473" s="184">
        <f t="shared" si="56"/>
        <v>0</v>
      </c>
      <c r="J473" s="185">
        <f t="shared" si="57"/>
        <v>0</v>
      </c>
      <c r="K473" s="677"/>
      <c r="AE473" s="568"/>
      <c r="AF473" s="568"/>
    </row>
    <row r="474" spans="1:32" s="187" customFormat="1" ht="11.25" customHeight="1" x14ac:dyDescent="0.2">
      <c r="A474" s="241"/>
      <c r="B474" s="264"/>
      <c r="C474" s="265"/>
      <c r="D474" s="331"/>
      <c r="E474" s="334"/>
      <c r="F474" s="389"/>
      <c r="G474" s="59"/>
      <c r="H474" s="142"/>
      <c r="I474" s="184"/>
      <c r="J474" s="185"/>
    </row>
    <row r="475" spans="1:32" s="8" customFormat="1" ht="12" customHeight="1" x14ac:dyDescent="0.2">
      <c r="A475" s="277" t="s">
        <v>87</v>
      </c>
      <c r="B475" s="273" t="s">
        <v>45</v>
      </c>
      <c r="C475" s="273"/>
      <c r="D475" s="392" t="s">
        <v>15</v>
      </c>
      <c r="E475" s="136"/>
      <c r="F475" s="389"/>
      <c r="G475" s="49"/>
      <c r="H475" s="41"/>
      <c r="I475" s="184"/>
      <c r="J475" s="185"/>
    </row>
    <row r="476" spans="1:32" s="24" customFormat="1" ht="22.5" customHeight="1" x14ac:dyDescent="0.2">
      <c r="A476" s="241" t="s">
        <v>87</v>
      </c>
      <c r="B476" s="278" t="s">
        <v>45</v>
      </c>
      <c r="C476" s="279" t="s">
        <v>33</v>
      </c>
      <c r="D476" s="329" t="s">
        <v>118</v>
      </c>
      <c r="E476" s="136">
        <v>17</v>
      </c>
      <c r="F476" s="395" t="s">
        <v>14</v>
      </c>
      <c r="G476" s="59"/>
      <c r="H476" s="40"/>
      <c r="I476" s="184">
        <f t="shared" si="56"/>
        <v>0</v>
      </c>
      <c r="J476" s="185">
        <f t="shared" si="57"/>
        <v>0</v>
      </c>
    </row>
    <row r="477" spans="1:32" s="5" customFormat="1" ht="11.25" customHeight="1" x14ac:dyDescent="0.2">
      <c r="A477" s="277"/>
      <c r="B477" s="273"/>
      <c r="C477" s="273"/>
      <c r="D477" s="392"/>
      <c r="E477" s="64"/>
      <c r="F477" s="389"/>
      <c r="G477" s="49"/>
      <c r="H477" s="41"/>
      <c r="I477" s="184"/>
      <c r="J477" s="185"/>
    </row>
    <row r="478" spans="1:32" s="5" customFormat="1" ht="12" customHeight="1" x14ac:dyDescent="0.2">
      <c r="A478" s="277" t="s">
        <v>87</v>
      </c>
      <c r="B478" s="273" t="s">
        <v>46</v>
      </c>
      <c r="C478" s="273"/>
      <c r="D478" s="396" t="s">
        <v>80</v>
      </c>
      <c r="E478" s="64"/>
      <c r="F478" s="389"/>
      <c r="G478" s="49"/>
      <c r="H478" s="41"/>
      <c r="I478" s="184"/>
      <c r="J478" s="185"/>
    </row>
    <row r="479" spans="1:32" s="5" customFormat="1" ht="11.25" customHeight="1" x14ac:dyDescent="0.2">
      <c r="A479" s="241" t="s">
        <v>87</v>
      </c>
      <c r="B479" s="266" t="s">
        <v>46</v>
      </c>
      <c r="C479" s="266" t="s">
        <v>33</v>
      </c>
      <c r="D479" s="368" t="s">
        <v>224</v>
      </c>
      <c r="E479" s="64">
        <v>1</v>
      </c>
      <c r="F479" s="350" t="s">
        <v>20</v>
      </c>
      <c r="G479" s="49"/>
      <c r="H479" s="58"/>
      <c r="I479" s="184">
        <f t="shared" si="56"/>
        <v>0</v>
      </c>
      <c r="J479" s="185">
        <f t="shared" si="57"/>
        <v>0</v>
      </c>
    </row>
    <row r="480" spans="1:32" s="5" customFormat="1" ht="11.25" customHeight="1" x14ac:dyDescent="0.2">
      <c r="A480" s="274"/>
      <c r="B480" s="266"/>
      <c r="C480" s="266"/>
      <c r="D480" s="368" t="s">
        <v>98</v>
      </c>
      <c r="E480" s="64"/>
      <c r="F480" s="395"/>
      <c r="G480" s="59"/>
      <c r="H480" s="40"/>
      <c r="I480" s="184"/>
      <c r="J480" s="185"/>
    </row>
    <row r="481" spans="1:42" s="5" customFormat="1" ht="11.25" customHeight="1" x14ac:dyDescent="0.2">
      <c r="A481" s="241" t="s">
        <v>87</v>
      </c>
      <c r="B481" s="266" t="s">
        <v>46</v>
      </c>
      <c r="C481" s="266" t="s">
        <v>34</v>
      </c>
      <c r="D481" s="398" t="s">
        <v>245</v>
      </c>
      <c r="E481" s="64">
        <v>1</v>
      </c>
      <c r="F481" s="395" t="s">
        <v>20</v>
      </c>
      <c r="G481" s="59"/>
      <c r="H481" s="40"/>
      <c r="I481" s="184">
        <f>H481+G481</f>
        <v>0</v>
      </c>
      <c r="J481" s="185">
        <f>I481*E481</f>
        <v>0</v>
      </c>
    </row>
    <row r="482" spans="1:42" s="65" customFormat="1" ht="90" customHeight="1" thickBot="1" x14ac:dyDescent="0.25">
      <c r="A482" s="762" t="s">
        <v>74</v>
      </c>
      <c r="B482" s="763"/>
      <c r="C482" s="763"/>
      <c r="D482" s="411" t="s">
        <v>1307</v>
      </c>
      <c r="E482" s="64"/>
      <c r="F482" s="412"/>
      <c r="G482" s="49"/>
      <c r="H482" s="50"/>
      <c r="I482" s="190"/>
      <c r="J482" s="92"/>
    </row>
    <row r="483" spans="1:42" s="60" customFormat="1" ht="13.5" customHeight="1" x14ac:dyDescent="0.2">
      <c r="A483" s="286"/>
      <c r="B483" s="287"/>
      <c r="C483" s="288"/>
      <c r="D483" s="413"/>
      <c r="E483" s="336"/>
      <c r="F483" s="414"/>
      <c r="G483" s="44"/>
      <c r="H483" s="46"/>
      <c r="I483" s="112"/>
      <c r="J483" s="122"/>
    </row>
    <row r="484" spans="1:42" s="191" customFormat="1" ht="15" customHeight="1" x14ac:dyDescent="0.25">
      <c r="A484" s="756" t="s">
        <v>90</v>
      </c>
      <c r="B484" s="773"/>
      <c r="C484" s="773"/>
      <c r="D484" s="401" t="s">
        <v>250</v>
      </c>
      <c r="E484" s="415"/>
      <c r="F484" s="406"/>
      <c r="G484" s="78"/>
      <c r="H484" s="87"/>
      <c r="I484" s="150"/>
      <c r="J484" s="683">
        <f>SUM(J456:J481)</f>
        <v>0</v>
      </c>
    </row>
    <row r="485" spans="1:42" s="158" customFormat="1" ht="13.5" customHeight="1" thickBot="1" x14ac:dyDescent="0.25">
      <c r="A485" s="289"/>
      <c r="B485" s="290"/>
      <c r="C485" s="290"/>
      <c r="D485" s="416"/>
      <c r="E485" s="417"/>
      <c r="F485" s="418"/>
      <c r="G485" s="80"/>
      <c r="H485" s="81"/>
      <c r="I485" s="123"/>
      <c r="J485" s="124"/>
      <c r="K485" s="24"/>
      <c r="L485" s="24"/>
      <c r="M485" s="24"/>
      <c r="N485" s="24"/>
      <c r="O485" s="24"/>
      <c r="P485" s="24"/>
      <c r="Q485" s="24"/>
      <c r="R485" s="24"/>
      <c r="S485" s="24"/>
      <c r="T485" s="24"/>
      <c r="U485" s="24"/>
      <c r="V485" s="24"/>
      <c r="W485" s="24"/>
      <c r="X485" s="24"/>
      <c r="Y485" s="24"/>
      <c r="Z485" s="24"/>
      <c r="AA485" s="24"/>
      <c r="AB485" s="24"/>
      <c r="AC485" s="24"/>
      <c r="AD485" s="24"/>
      <c r="AE485" s="24"/>
      <c r="AF485" s="24"/>
      <c r="AG485" s="24"/>
      <c r="AH485" s="24"/>
      <c r="AI485" s="24"/>
      <c r="AJ485" s="24"/>
      <c r="AK485" s="24"/>
      <c r="AL485" s="24"/>
      <c r="AM485" s="24"/>
      <c r="AN485" s="24"/>
      <c r="AO485" s="24"/>
      <c r="AP485" s="24"/>
    </row>
    <row r="486" spans="1:42" s="24" customFormat="1" ht="13.5" customHeight="1" x14ac:dyDescent="0.2">
      <c r="A486" s="291"/>
      <c r="B486" s="292"/>
      <c r="C486" s="292"/>
      <c r="D486" s="294"/>
      <c r="E486" s="136"/>
      <c r="F486" s="389"/>
      <c r="G486" s="147"/>
      <c r="H486" s="148"/>
      <c r="I486" s="149"/>
      <c r="J486" s="93"/>
    </row>
    <row r="487" spans="1:42" s="24" customFormat="1" ht="15" x14ac:dyDescent="0.25">
      <c r="A487" s="752" t="s">
        <v>91</v>
      </c>
      <c r="B487" s="753"/>
      <c r="C487" s="753"/>
      <c r="D487" s="332" t="s">
        <v>993</v>
      </c>
      <c r="E487" s="376"/>
      <c r="F487" s="377"/>
      <c r="G487" s="78"/>
      <c r="H487" s="87"/>
      <c r="I487" s="150"/>
      <c r="J487" s="120"/>
    </row>
    <row r="488" spans="1:42" s="24" customFormat="1" ht="13.5" customHeight="1" thickBot="1" x14ac:dyDescent="0.25">
      <c r="A488" s="293"/>
      <c r="B488" s="294"/>
      <c r="C488" s="294"/>
      <c r="D488" s="294"/>
      <c r="E488" s="136"/>
      <c r="F488" s="389"/>
      <c r="G488" s="147"/>
      <c r="H488" s="148"/>
      <c r="I488" s="149"/>
      <c r="J488" s="93"/>
    </row>
    <row r="489" spans="1:42" s="8" customFormat="1" ht="12" customHeight="1" x14ac:dyDescent="0.2">
      <c r="A489" s="311" t="s">
        <v>88</v>
      </c>
      <c r="B489" s="285" t="s">
        <v>32</v>
      </c>
      <c r="C489" s="285"/>
      <c r="D489" s="386" t="s">
        <v>13</v>
      </c>
      <c r="E489" s="387"/>
      <c r="F489" s="388"/>
      <c r="G489" s="146"/>
      <c r="H489" s="95"/>
      <c r="I489" s="96"/>
      <c r="J489" s="97"/>
    </row>
    <row r="490" spans="1:42" s="121" customFormat="1" ht="22.5" customHeight="1" x14ac:dyDescent="0.2">
      <c r="A490" s="295" t="s">
        <v>88</v>
      </c>
      <c r="B490" s="296" t="s">
        <v>32</v>
      </c>
      <c r="C490" s="296" t="s">
        <v>33</v>
      </c>
      <c r="D490" s="393" t="s">
        <v>184</v>
      </c>
      <c r="E490" s="64">
        <v>1</v>
      </c>
      <c r="F490" s="389" t="s">
        <v>20</v>
      </c>
      <c r="G490" s="66"/>
      <c r="H490" s="132"/>
      <c r="I490" s="142">
        <f>H490+G490</f>
        <v>0</v>
      </c>
      <c r="J490" s="51">
        <f>E490*I490</f>
        <v>0</v>
      </c>
    </row>
    <row r="491" spans="1:42" s="8" customFormat="1" ht="22.5" customHeight="1" x14ac:dyDescent="0.2">
      <c r="A491" s="295" t="s">
        <v>88</v>
      </c>
      <c r="B491" s="296" t="s">
        <v>32</v>
      </c>
      <c r="C491" s="296" t="s">
        <v>34</v>
      </c>
      <c r="D491" s="331" t="s">
        <v>9</v>
      </c>
      <c r="E491" s="136">
        <v>2.7</v>
      </c>
      <c r="F491" s="389" t="s">
        <v>18</v>
      </c>
      <c r="G491" s="66"/>
      <c r="H491" s="132"/>
      <c r="I491" s="142">
        <f t="shared" ref="I491:I505" si="58">H491+G491</f>
        <v>0</v>
      </c>
      <c r="J491" s="51">
        <f t="shared" ref="J491:J505" si="59">E491*I491</f>
        <v>0</v>
      </c>
    </row>
    <row r="492" spans="1:42" s="24" customFormat="1" ht="11.25" customHeight="1" x14ac:dyDescent="0.2">
      <c r="A492" s="295" t="s">
        <v>88</v>
      </c>
      <c r="B492" s="296" t="s">
        <v>32</v>
      </c>
      <c r="C492" s="296" t="s">
        <v>35</v>
      </c>
      <c r="D492" s="329" t="s">
        <v>181</v>
      </c>
      <c r="E492" s="136">
        <v>13.5</v>
      </c>
      <c r="F492" s="389" t="s">
        <v>18</v>
      </c>
      <c r="G492" s="66"/>
      <c r="H492" s="132"/>
      <c r="I492" s="142">
        <f t="shared" si="58"/>
        <v>0</v>
      </c>
      <c r="J492" s="51">
        <f t="shared" si="59"/>
        <v>0</v>
      </c>
    </row>
    <row r="493" spans="1:42" s="8" customFormat="1" ht="11.25" customHeight="1" x14ac:dyDescent="0.2">
      <c r="A493" s="295" t="s">
        <v>88</v>
      </c>
      <c r="B493" s="296" t="s">
        <v>32</v>
      </c>
      <c r="C493" s="296" t="s">
        <v>36</v>
      </c>
      <c r="D493" s="331" t="s">
        <v>1318</v>
      </c>
      <c r="E493" s="136">
        <v>54</v>
      </c>
      <c r="F493" s="389" t="s">
        <v>19</v>
      </c>
      <c r="G493" s="66"/>
      <c r="H493" s="132"/>
      <c r="I493" s="142">
        <f t="shared" si="58"/>
        <v>0</v>
      </c>
      <c r="J493" s="51">
        <f t="shared" si="59"/>
        <v>0</v>
      </c>
    </row>
    <row r="494" spans="1:42" s="121" customFormat="1" ht="11.25" customHeight="1" x14ac:dyDescent="0.2">
      <c r="A494" s="295" t="s">
        <v>88</v>
      </c>
      <c r="B494" s="296" t="s">
        <v>32</v>
      </c>
      <c r="C494" s="296" t="s">
        <v>37</v>
      </c>
      <c r="D494" s="329" t="s">
        <v>182</v>
      </c>
      <c r="E494" s="64">
        <v>13.5</v>
      </c>
      <c r="F494" s="389" t="s">
        <v>18</v>
      </c>
      <c r="G494" s="66"/>
      <c r="H494" s="132"/>
      <c r="I494" s="142">
        <f t="shared" si="58"/>
        <v>0</v>
      </c>
      <c r="J494" s="51">
        <f t="shared" si="59"/>
        <v>0</v>
      </c>
    </row>
    <row r="495" spans="1:42" s="24" customFormat="1" ht="11.25" customHeight="1" x14ac:dyDescent="0.2">
      <c r="A495" s="262"/>
      <c r="B495" s="263"/>
      <c r="C495" s="263"/>
      <c r="D495" s="419"/>
      <c r="E495" s="136"/>
      <c r="F495" s="420"/>
      <c r="G495" s="151"/>
      <c r="H495" s="152"/>
      <c r="I495" s="142"/>
      <c r="J495" s="51"/>
    </row>
    <row r="496" spans="1:42" s="24" customFormat="1" ht="12" customHeight="1" x14ac:dyDescent="0.2">
      <c r="A496" s="277" t="s">
        <v>88</v>
      </c>
      <c r="B496" s="263" t="s">
        <v>43</v>
      </c>
      <c r="C496" s="263"/>
      <c r="D496" s="320" t="s">
        <v>11</v>
      </c>
      <c r="E496" s="136"/>
      <c r="F496" s="420"/>
      <c r="G496" s="98"/>
      <c r="H496" s="116"/>
      <c r="I496" s="142"/>
      <c r="J496" s="51"/>
    </row>
    <row r="497" spans="1:42" s="24" customFormat="1" ht="33.75" x14ac:dyDescent="0.2">
      <c r="A497" s="295" t="s">
        <v>88</v>
      </c>
      <c r="B497" s="296" t="s">
        <v>43</v>
      </c>
      <c r="C497" s="296" t="s">
        <v>33</v>
      </c>
      <c r="D497" s="331" t="s">
        <v>1308</v>
      </c>
      <c r="E497" s="136">
        <v>7.8</v>
      </c>
      <c r="F497" s="389" t="s">
        <v>18</v>
      </c>
      <c r="G497" s="59"/>
      <c r="H497" s="142"/>
      <c r="I497" s="142">
        <f t="shared" si="58"/>
        <v>0</v>
      </c>
      <c r="J497" s="51">
        <f t="shared" si="59"/>
        <v>0</v>
      </c>
    </row>
    <row r="498" spans="1:42" s="24" customFormat="1" ht="22.5" customHeight="1" x14ac:dyDescent="0.2">
      <c r="A498" s="295" t="s">
        <v>88</v>
      </c>
      <c r="B498" s="296" t="s">
        <v>43</v>
      </c>
      <c r="C498" s="296" t="s">
        <v>34</v>
      </c>
      <c r="D498" s="331" t="s">
        <v>320</v>
      </c>
      <c r="E498" s="136">
        <v>8.1</v>
      </c>
      <c r="F498" s="389" t="s">
        <v>18</v>
      </c>
      <c r="G498" s="59"/>
      <c r="H498" s="142"/>
      <c r="I498" s="142">
        <f t="shared" si="58"/>
        <v>0</v>
      </c>
      <c r="J498" s="51">
        <f t="shared" si="59"/>
        <v>0</v>
      </c>
    </row>
    <row r="499" spans="1:42" s="24" customFormat="1" ht="22.5" customHeight="1" x14ac:dyDescent="0.2">
      <c r="A499" s="295" t="s">
        <v>88</v>
      </c>
      <c r="B499" s="296" t="s">
        <v>43</v>
      </c>
      <c r="C499" s="296" t="s">
        <v>35</v>
      </c>
      <c r="D499" s="331" t="s">
        <v>321</v>
      </c>
      <c r="E499" s="136">
        <v>5.4</v>
      </c>
      <c r="F499" s="389" t="s">
        <v>18</v>
      </c>
      <c r="G499" s="59"/>
      <c r="H499" s="142"/>
      <c r="I499" s="142">
        <f t="shared" si="58"/>
        <v>0</v>
      </c>
      <c r="J499" s="51">
        <f t="shared" si="59"/>
        <v>0</v>
      </c>
    </row>
    <row r="500" spans="1:42" s="24" customFormat="1" ht="11.25" customHeight="1" x14ac:dyDescent="0.2">
      <c r="A500" s="295"/>
      <c r="B500" s="296"/>
      <c r="C500" s="296"/>
      <c r="D500" s="331"/>
      <c r="E500" s="136"/>
      <c r="F500" s="389"/>
      <c r="G500" s="59"/>
      <c r="H500" s="142"/>
      <c r="I500" s="142"/>
      <c r="J500" s="51"/>
    </row>
    <row r="501" spans="1:42" s="168" customFormat="1" ht="12" customHeight="1" x14ac:dyDescent="0.2">
      <c r="A501" s="277" t="s">
        <v>88</v>
      </c>
      <c r="B501" s="273" t="s">
        <v>44</v>
      </c>
      <c r="C501" s="263"/>
      <c r="D501" s="421" t="s">
        <v>81</v>
      </c>
      <c r="E501" s="679"/>
      <c r="F501" s="422"/>
      <c r="G501" s="170"/>
      <c r="H501" s="171"/>
      <c r="I501" s="142"/>
      <c r="J501" s="51"/>
    </row>
    <row r="502" spans="1:42" s="169" customFormat="1" ht="22.5" customHeight="1" x14ac:dyDescent="0.2">
      <c r="A502" s="295" t="s">
        <v>88</v>
      </c>
      <c r="B502" s="296" t="s">
        <v>44</v>
      </c>
      <c r="C502" s="266" t="s">
        <v>33</v>
      </c>
      <c r="D502" s="368" t="s">
        <v>1242</v>
      </c>
      <c r="E502" s="679">
        <v>40</v>
      </c>
      <c r="F502" s="423" t="s">
        <v>19</v>
      </c>
      <c r="G502" s="170"/>
      <c r="H502" s="171"/>
      <c r="I502" s="142">
        <f t="shared" si="58"/>
        <v>0</v>
      </c>
      <c r="J502" s="51">
        <f t="shared" si="59"/>
        <v>0</v>
      </c>
    </row>
    <row r="503" spans="1:42" s="169" customFormat="1" ht="11.25" customHeight="1" x14ac:dyDescent="0.2">
      <c r="A503" s="295"/>
      <c r="B503" s="266"/>
      <c r="C503" s="266"/>
      <c r="D503" s="368"/>
      <c r="E503" s="679"/>
      <c r="F503" s="423"/>
      <c r="G503" s="170"/>
      <c r="H503" s="171"/>
      <c r="I503" s="142"/>
      <c r="J503" s="51"/>
    </row>
    <row r="504" spans="1:42" s="5" customFormat="1" ht="12" customHeight="1" x14ac:dyDescent="0.2">
      <c r="A504" s="277" t="s">
        <v>88</v>
      </c>
      <c r="B504" s="273" t="s">
        <v>45</v>
      </c>
      <c r="C504" s="273"/>
      <c r="D504" s="392" t="s">
        <v>15</v>
      </c>
      <c r="E504" s="64"/>
      <c r="F504" s="389"/>
      <c r="G504" s="49"/>
      <c r="H504" s="41"/>
      <c r="I504" s="142"/>
      <c r="J504" s="51"/>
    </row>
    <row r="505" spans="1:42" s="5" customFormat="1" ht="22.5" customHeight="1" x14ac:dyDescent="0.2">
      <c r="A505" s="295" t="s">
        <v>88</v>
      </c>
      <c r="B505" s="296" t="s">
        <v>45</v>
      </c>
      <c r="C505" s="266" t="s">
        <v>33</v>
      </c>
      <c r="D505" s="329" t="s">
        <v>246</v>
      </c>
      <c r="E505" s="64">
        <v>50</v>
      </c>
      <c r="F505" s="350" t="s">
        <v>14</v>
      </c>
      <c r="G505" s="49"/>
      <c r="H505" s="58"/>
      <c r="I505" s="142">
        <f t="shared" si="58"/>
        <v>0</v>
      </c>
      <c r="J505" s="51">
        <f t="shared" si="59"/>
        <v>0</v>
      </c>
    </row>
    <row r="506" spans="1:42" s="125" customFormat="1" ht="57" thickBot="1" x14ac:dyDescent="0.25">
      <c r="A506" s="758" t="s">
        <v>74</v>
      </c>
      <c r="B506" s="759"/>
      <c r="C506" s="759"/>
      <c r="D506" s="296" t="s">
        <v>1309</v>
      </c>
      <c r="E506" s="391"/>
      <c r="F506" s="350"/>
      <c r="G506" s="49"/>
      <c r="H506" s="50"/>
      <c r="I506" s="94"/>
      <c r="J506" s="92"/>
      <c r="K506" s="8"/>
      <c r="L506" s="8"/>
      <c r="M506" s="8"/>
      <c r="N506" s="8"/>
      <c r="O506" s="8"/>
      <c r="P506" s="8"/>
      <c r="Q506" s="8"/>
      <c r="R506" s="8"/>
      <c r="S506" s="8"/>
      <c r="T506" s="8"/>
      <c r="U506" s="8"/>
      <c r="V506" s="8"/>
      <c r="W506" s="8"/>
      <c r="X506" s="8"/>
      <c r="Y506" s="8"/>
      <c r="Z506" s="8"/>
      <c r="AA506" s="8"/>
      <c r="AB506" s="8"/>
      <c r="AC506" s="8"/>
      <c r="AD506" s="8"/>
      <c r="AE506" s="8"/>
      <c r="AF506" s="8"/>
      <c r="AG506" s="8"/>
      <c r="AH506" s="8"/>
      <c r="AI506" s="8"/>
      <c r="AJ506" s="8"/>
      <c r="AK506" s="8"/>
      <c r="AL506" s="8"/>
      <c r="AM506" s="8"/>
      <c r="AN506" s="8"/>
      <c r="AO506" s="8"/>
      <c r="AP506" s="8"/>
    </row>
    <row r="507" spans="1:42" s="24" customFormat="1" ht="13.5" customHeight="1" x14ac:dyDescent="0.2">
      <c r="A507" s="286"/>
      <c r="B507" s="287"/>
      <c r="C507" s="288"/>
      <c r="D507" s="357"/>
      <c r="E507" s="373"/>
      <c r="F507" s="384"/>
      <c r="G507" s="44"/>
      <c r="H507" s="46"/>
      <c r="I507" s="112"/>
      <c r="J507" s="122"/>
    </row>
    <row r="508" spans="1:42" s="6" customFormat="1" ht="15" customHeight="1" x14ac:dyDescent="0.25">
      <c r="A508" s="752" t="s">
        <v>91</v>
      </c>
      <c r="B508" s="753"/>
      <c r="C508" s="753"/>
      <c r="D508" s="332" t="s">
        <v>994</v>
      </c>
      <c r="E508" s="376"/>
      <c r="F508" s="424"/>
      <c r="G508" s="78"/>
      <c r="H508" s="87"/>
      <c r="I508" s="150"/>
      <c r="J508" s="120">
        <f>SUM(J490:J505)</f>
        <v>0</v>
      </c>
    </row>
    <row r="509" spans="1:42" s="24" customFormat="1" ht="13.5" customHeight="1" thickBot="1" x14ac:dyDescent="0.25">
      <c r="A509" s="289"/>
      <c r="B509" s="290"/>
      <c r="C509" s="290"/>
      <c r="D509" s="328"/>
      <c r="E509" s="425"/>
      <c r="F509" s="426"/>
      <c r="G509" s="80"/>
      <c r="H509" s="81"/>
      <c r="I509" s="123"/>
      <c r="J509" s="124"/>
    </row>
    <row r="510" spans="1:42" s="48" customFormat="1" ht="13.5" customHeight="1" x14ac:dyDescent="0.2">
      <c r="A510" s="474"/>
      <c r="B510" s="475"/>
      <c r="C510" s="475"/>
      <c r="D510" s="476"/>
      <c r="E510" s="477"/>
      <c r="F510" s="380"/>
      <c r="G510" s="478"/>
      <c r="H510" s="479"/>
      <c r="I510" s="99"/>
      <c r="J510" s="217"/>
      <c r="K510" s="60"/>
      <c r="L510" s="60"/>
      <c r="M510" s="60"/>
      <c r="N510" s="60"/>
      <c r="O510" s="60"/>
      <c r="P510" s="60"/>
      <c r="Q510" s="60"/>
      <c r="R510" s="60"/>
      <c r="S510" s="60"/>
      <c r="T510" s="60"/>
      <c r="U510" s="60"/>
      <c r="V510" s="60"/>
      <c r="W510" s="60"/>
      <c r="X510" s="60"/>
      <c r="Y510" s="60"/>
      <c r="Z510" s="60"/>
      <c r="AA510" s="60"/>
      <c r="AB510" s="60"/>
      <c r="AC510" s="60"/>
      <c r="AD510" s="60"/>
      <c r="AE510" s="60"/>
      <c r="AF510" s="60"/>
      <c r="AG510" s="60"/>
      <c r="AH510" s="60"/>
      <c r="AI510" s="60"/>
      <c r="AJ510" s="60"/>
      <c r="AK510" s="60"/>
      <c r="AL510" s="60"/>
      <c r="AM510" s="60"/>
      <c r="AN510" s="60"/>
      <c r="AO510" s="60"/>
      <c r="AP510" s="60"/>
    </row>
    <row r="511" spans="1:42" s="6" customFormat="1" ht="15" customHeight="1" x14ac:dyDescent="0.2">
      <c r="A511" s="760" t="s">
        <v>92</v>
      </c>
      <c r="B511" s="761"/>
      <c r="C511" s="761"/>
      <c r="D511" s="480" t="s">
        <v>997</v>
      </c>
      <c r="E511" s="481"/>
      <c r="F511" s="482"/>
      <c r="G511" s="483"/>
      <c r="H511" s="484"/>
      <c r="I511" s="485"/>
      <c r="J511" s="486"/>
    </row>
    <row r="512" spans="1:42" s="57" customFormat="1" ht="13.5" customHeight="1" thickBot="1" x14ac:dyDescent="0.25">
      <c r="A512" s="487"/>
      <c r="B512" s="488"/>
      <c r="C512" s="488"/>
      <c r="D512" s="488"/>
      <c r="E512" s="489"/>
      <c r="F512" s="490"/>
      <c r="G512" s="491"/>
      <c r="H512" s="492"/>
      <c r="I512" s="493"/>
      <c r="J512" s="218"/>
      <c r="K512" s="60"/>
      <c r="L512" s="60"/>
      <c r="M512" s="60"/>
      <c r="N512" s="60"/>
      <c r="O512" s="60"/>
      <c r="P512" s="60"/>
      <c r="Q512" s="60"/>
      <c r="R512" s="60"/>
      <c r="S512" s="60"/>
      <c r="T512" s="60"/>
      <c r="U512" s="60"/>
      <c r="V512" s="60"/>
      <c r="W512" s="60"/>
      <c r="X512" s="60"/>
      <c r="Y512" s="60"/>
      <c r="Z512" s="60"/>
      <c r="AA512" s="60"/>
      <c r="AB512" s="60"/>
      <c r="AC512" s="60"/>
      <c r="AD512" s="60"/>
      <c r="AE512" s="60"/>
      <c r="AF512" s="60"/>
      <c r="AG512" s="60"/>
      <c r="AH512" s="60"/>
      <c r="AI512" s="60"/>
      <c r="AJ512" s="60"/>
      <c r="AK512" s="60"/>
      <c r="AL512" s="60"/>
      <c r="AM512" s="60"/>
      <c r="AN512" s="60"/>
      <c r="AO512" s="60"/>
      <c r="AP512" s="60"/>
    </row>
    <row r="513" spans="1:15" s="8" customFormat="1" ht="12" customHeight="1" x14ac:dyDescent="0.2">
      <c r="A513" s="319" t="s">
        <v>5</v>
      </c>
      <c r="B513" s="321" t="s">
        <v>32</v>
      </c>
      <c r="C513" s="321"/>
      <c r="D513" s="320" t="s">
        <v>13</v>
      </c>
      <c r="E513" s="494"/>
      <c r="F513" s="495"/>
      <c r="G513" s="496"/>
      <c r="H513" s="497"/>
      <c r="I513" s="188"/>
      <c r="J513" s="189"/>
    </row>
    <row r="514" spans="1:15" s="24" customFormat="1" ht="11.25" customHeight="1" x14ac:dyDescent="0.2">
      <c r="A514" s="241" t="s">
        <v>5</v>
      </c>
      <c r="B514" s="242" t="s">
        <v>32</v>
      </c>
      <c r="C514" s="242" t="s">
        <v>33</v>
      </c>
      <c r="D514" s="331" t="s">
        <v>995</v>
      </c>
      <c r="E514" s="334">
        <v>3.1</v>
      </c>
      <c r="F514" s="498" t="s">
        <v>18</v>
      </c>
      <c r="G514" s="184"/>
      <c r="H514" s="499"/>
      <c r="I514" s="184">
        <f>H514+G514</f>
        <v>0</v>
      </c>
      <c r="J514" s="185">
        <f>I514*E514</f>
        <v>0</v>
      </c>
      <c r="L514" s="673"/>
      <c r="M514" s="673"/>
      <c r="N514" s="673"/>
      <c r="O514" s="673"/>
    </row>
    <row r="515" spans="1:15" s="24" customFormat="1" ht="11.25" customHeight="1" x14ac:dyDescent="0.2">
      <c r="A515" s="241" t="s">
        <v>5</v>
      </c>
      <c r="B515" s="242" t="s">
        <v>32</v>
      </c>
      <c r="C515" s="242" t="s">
        <v>34</v>
      </c>
      <c r="D515" s="331" t="s">
        <v>75</v>
      </c>
      <c r="E515" s="334">
        <v>62</v>
      </c>
      <c r="F515" s="498" t="s">
        <v>19</v>
      </c>
      <c r="G515" s="184"/>
      <c r="H515" s="499"/>
      <c r="I515" s="184">
        <f t="shared" ref="I515:I534" si="60">H515+G515</f>
        <v>0</v>
      </c>
      <c r="J515" s="185">
        <f t="shared" ref="J515:J534" si="61">I515*E515</f>
        <v>0</v>
      </c>
      <c r="L515" s="673"/>
      <c r="M515" s="673"/>
      <c r="N515" s="673"/>
      <c r="O515" s="673"/>
    </row>
    <row r="516" spans="1:15" s="24" customFormat="1" ht="11.25" customHeight="1" x14ac:dyDescent="0.2">
      <c r="A516" s="241" t="s">
        <v>5</v>
      </c>
      <c r="B516" s="242" t="s">
        <v>32</v>
      </c>
      <c r="C516" s="242" t="s">
        <v>35</v>
      </c>
      <c r="D516" s="331" t="s">
        <v>996</v>
      </c>
      <c r="E516" s="334">
        <v>15.5</v>
      </c>
      <c r="F516" s="498" t="s">
        <v>18</v>
      </c>
      <c r="G516" s="184"/>
      <c r="H516" s="499"/>
      <c r="I516" s="184">
        <f t="shared" si="60"/>
        <v>0</v>
      </c>
      <c r="J516" s="185">
        <f t="shared" si="61"/>
        <v>0</v>
      </c>
      <c r="L516" s="673"/>
      <c r="M516" s="673"/>
      <c r="N516" s="673"/>
      <c r="O516" s="673"/>
    </row>
    <row r="517" spans="1:15" s="186" customFormat="1" ht="11.25" customHeight="1" x14ac:dyDescent="0.2">
      <c r="A517" s="241" t="s">
        <v>5</v>
      </c>
      <c r="B517" s="264" t="s">
        <v>32</v>
      </c>
      <c r="C517" s="242" t="s">
        <v>36</v>
      </c>
      <c r="D517" s="331" t="s">
        <v>999</v>
      </c>
      <c r="E517" s="334">
        <v>56</v>
      </c>
      <c r="F517" s="406" t="s">
        <v>19</v>
      </c>
      <c r="G517" s="66"/>
      <c r="H517" s="132"/>
      <c r="I517" s="184">
        <f t="shared" si="60"/>
        <v>0</v>
      </c>
      <c r="J517" s="185">
        <f t="shared" si="61"/>
        <v>0</v>
      </c>
    </row>
    <row r="518" spans="1:15" s="24" customFormat="1" ht="11.25" customHeight="1" x14ac:dyDescent="0.2">
      <c r="A518" s="241"/>
      <c r="B518" s="500"/>
      <c r="C518" s="242"/>
      <c r="D518" s="448"/>
      <c r="E518" s="680"/>
      <c r="F518" s="682"/>
      <c r="G518" s="685"/>
      <c r="H518" s="499"/>
      <c r="I518" s="184"/>
      <c r="J518" s="185"/>
      <c r="L518" s="673"/>
      <c r="M518" s="673"/>
      <c r="N518" s="673"/>
      <c r="O518" s="673"/>
    </row>
    <row r="519" spans="1:15" s="8" customFormat="1" ht="12" customHeight="1" x14ac:dyDescent="0.2">
      <c r="A519" s="319" t="s">
        <v>5</v>
      </c>
      <c r="B519" s="321" t="s">
        <v>43</v>
      </c>
      <c r="C519" s="321"/>
      <c r="D519" s="320" t="s">
        <v>11</v>
      </c>
      <c r="E519" s="494"/>
      <c r="F519" s="495"/>
      <c r="G519" s="496"/>
      <c r="H519" s="497"/>
      <c r="I519" s="184"/>
      <c r="J519" s="185"/>
      <c r="L519" s="674"/>
      <c r="M519" s="674"/>
      <c r="N519" s="674"/>
      <c r="O519" s="674"/>
    </row>
    <row r="520" spans="1:15" s="24" customFormat="1" ht="11.25" customHeight="1" x14ac:dyDescent="0.2">
      <c r="A520" s="241" t="s">
        <v>5</v>
      </c>
      <c r="B520" s="242" t="s">
        <v>43</v>
      </c>
      <c r="C520" s="242" t="s">
        <v>33</v>
      </c>
      <c r="D520" s="331" t="s">
        <v>1001</v>
      </c>
      <c r="E520" s="334">
        <v>8.1</v>
      </c>
      <c r="F520" s="501" t="s">
        <v>18</v>
      </c>
      <c r="G520" s="502"/>
      <c r="H520" s="499"/>
      <c r="I520" s="184">
        <f t="shared" si="60"/>
        <v>0</v>
      </c>
      <c r="J520" s="185">
        <f t="shared" si="61"/>
        <v>0</v>
      </c>
      <c r="L520" s="673"/>
      <c r="M520" s="673"/>
      <c r="N520" s="673"/>
      <c r="O520" s="673"/>
    </row>
    <row r="521" spans="1:15" s="160" customFormat="1" ht="22.5" x14ac:dyDescent="0.2">
      <c r="A521" s="295" t="s">
        <v>5</v>
      </c>
      <c r="B521" s="266" t="s">
        <v>43</v>
      </c>
      <c r="C521" s="266" t="s">
        <v>34</v>
      </c>
      <c r="D521" s="331" t="s">
        <v>1002</v>
      </c>
      <c r="E521" s="136">
        <v>7.4</v>
      </c>
      <c r="F521" s="395" t="s">
        <v>18</v>
      </c>
      <c r="G521" s="49"/>
      <c r="H521" s="58"/>
      <c r="I521" s="184">
        <f t="shared" si="60"/>
        <v>0</v>
      </c>
      <c r="J521" s="185">
        <f t="shared" si="61"/>
        <v>0</v>
      </c>
    </row>
    <row r="522" spans="1:15" s="24" customFormat="1" ht="11.25" customHeight="1" x14ac:dyDescent="0.2">
      <c r="A522" s="241" t="s">
        <v>5</v>
      </c>
      <c r="B522" s="242" t="s">
        <v>43</v>
      </c>
      <c r="C522" s="242" t="s">
        <v>35</v>
      </c>
      <c r="D522" s="331" t="s">
        <v>1000</v>
      </c>
      <c r="E522" s="334">
        <v>18.899999999999999</v>
      </c>
      <c r="F522" s="501" t="s">
        <v>18</v>
      </c>
      <c r="G522" s="502"/>
      <c r="H522" s="499"/>
      <c r="I522" s="184">
        <f t="shared" si="60"/>
        <v>0</v>
      </c>
      <c r="J522" s="185">
        <f t="shared" si="61"/>
        <v>0</v>
      </c>
      <c r="L522" s="673"/>
      <c r="M522" s="673"/>
      <c r="N522" s="673"/>
      <c r="O522" s="673"/>
    </row>
    <row r="523" spans="1:15" s="5" customFormat="1" ht="11.25" customHeight="1" x14ac:dyDescent="0.2">
      <c r="A523" s="277"/>
      <c r="B523" s="273"/>
      <c r="C523" s="273"/>
      <c r="D523" s="392"/>
      <c r="E523" s="64"/>
      <c r="F523" s="389"/>
      <c r="G523" s="49"/>
      <c r="H523" s="41"/>
      <c r="I523" s="184"/>
      <c r="J523" s="185"/>
    </row>
    <row r="524" spans="1:15" s="5" customFormat="1" ht="12" customHeight="1" x14ac:dyDescent="0.2">
      <c r="A524" s="277" t="s">
        <v>46</v>
      </c>
      <c r="B524" s="273" t="s">
        <v>44</v>
      </c>
      <c r="C524" s="273"/>
      <c r="D524" s="396" t="s">
        <v>80</v>
      </c>
      <c r="E524" s="64"/>
      <c r="F524" s="389"/>
      <c r="G524" s="49"/>
      <c r="H524" s="41"/>
      <c r="I524" s="184"/>
      <c r="J524" s="185"/>
    </row>
    <row r="525" spans="1:15" s="5" customFormat="1" ht="11.25" customHeight="1" x14ac:dyDescent="0.2">
      <c r="A525" s="241" t="s">
        <v>5</v>
      </c>
      <c r="B525" s="296" t="s">
        <v>44</v>
      </c>
      <c r="C525" s="266" t="s">
        <v>33</v>
      </c>
      <c r="D525" s="368" t="s">
        <v>224</v>
      </c>
      <c r="E525" s="64">
        <v>1</v>
      </c>
      <c r="F525" s="350" t="s">
        <v>20</v>
      </c>
      <c r="G525" s="49"/>
      <c r="H525" s="58"/>
      <c r="I525" s="184">
        <f t="shared" si="60"/>
        <v>0</v>
      </c>
      <c r="J525" s="185">
        <f t="shared" si="61"/>
        <v>0</v>
      </c>
    </row>
    <row r="526" spans="1:15" s="5" customFormat="1" ht="11.25" customHeight="1" x14ac:dyDescent="0.2">
      <c r="A526" s="241"/>
      <c r="B526" s="296"/>
      <c r="C526" s="266"/>
      <c r="D526" s="368" t="s">
        <v>98</v>
      </c>
      <c r="E526" s="64"/>
      <c r="F526" s="395"/>
      <c r="G526" s="59"/>
      <c r="H526" s="40"/>
      <c r="I526" s="184"/>
      <c r="J526" s="185"/>
    </row>
    <row r="527" spans="1:15" s="5" customFormat="1" ht="11.25" customHeight="1" x14ac:dyDescent="0.2">
      <c r="A527" s="295" t="s">
        <v>5</v>
      </c>
      <c r="B527" s="296" t="s">
        <v>44</v>
      </c>
      <c r="C527" s="296" t="s">
        <v>34</v>
      </c>
      <c r="D527" s="411" t="s">
        <v>1178</v>
      </c>
      <c r="E527" s="64">
        <v>1</v>
      </c>
      <c r="F527" s="395" t="s">
        <v>20</v>
      </c>
      <c r="G527" s="59"/>
      <c r="H527" s="40"/>
      <c r="I527" s="184">
        <f t="shared" si="60"/>
        <v>0</v>
      </c>
      <c r="J527" s="185">
        <f t="shared" si="61"/>
        <v>0</v>
      </c>
    </row>
    <row r="528" spans="1:15" s="5" customFormat="1" ht="22.5" customHeight="1" x14ac:dyDescent="0.2">
      <c r="A528" s="295" t="s">
        <v>5</v>
      </c>
      <c r="B528" s="296" t="s">
        <v>44</v>
      </c>
      <c r="C528" s="296" t="s">
        <v>35</v>
      </c>
      <c r="D528" s="351" t="s">
        <v>1179</v>
      </c>
      <c r="E528" s="64">
        <v>1</v>
      </c>
      <c r="F528" s="395" t="s">
        <v>20</v>
      </c>
      <c r="G528" s="59"/>
      <c r="H528" s="40"/>
      <c r="I528" s="184">
        <f t="shared" si="60"/>
        <v>0</v>
      </c>
      <c r="J528" s="185">
        <f t="shared" si="61"/>
        <v>0</v>
      </c>
    </row>
    <row r="529" spans="1:256" s="5" customFormat="1" ht="11.25" customHeight="1" x14ac:dyDescent="0.2">
      <c r="A529" s="295"/>
      <c r="B529" s="266"/>
      <c r="C529" s="266"/>
      <c r="D529" s="368" t="s">
        <v>974</v>
      </c>
      <c r="E529" s="64"/>
      <c r="F529" s="350"/>
      <c r="G529" s="49"/>
      <c r="H529" s="58"/>
      <c r="I529" s="184"/>
      <c r="J529" s="185"/>
    </row>
    <row r="530" spans="1:256" s="5" customFormat="1" ht="11.25" customHeight="1" x14ac:dyDescent="0.2">
      <c r="A530" s="295" t="s">
        <v>5</v>
      </c>
      <c r="B530" s="266" t="s">
        <v>46</v>
      </c>
      <c r="C530" s="296" t="s">
        <v>36</v>
      </c>
      <c r="D530" s="266" t="s">
        <v>1225</v>
      </c>
      <c r="E530" s="64">
        <v>2</v>
      </c>
      <c r="F530" s="395" t="s">
        <v>20</v>
      </c>
      <c r="G530" s="59"/>
      <c r="H530" s="40"/>
      <c r="I530" s="184">
        <f t="shared" si="60"/>
        <v>0</v>
      </c>
      <c r="J530" s="185">
        <f t="shared" si="61"/>
        <v>0</v>
      </c>
    </row>
    <row r="531" spans="1:256" s="5" customFormat="1" ht="11.25" customHeight="1" x14ac:dyDescent="0.2">
      <c r="A531" s="295" t="s">
        <v>5</v>
      </c>
      <c r="B531" s="266" t="s">
        <v>46</v>
      </c>
      <c r="C531" s="296" t="s">
        <v>37</v>
      </c>
      <c r="D531" s="266" t="s">
        <v>1226</v>
      </c>
      <c r="E531" s="64">
        <v>2</v>
      </c>
      <c r="F531" s="395" t="s">
        <v>20</v>
      </c>
      <c r="G531" s="59"/>
      <c r="H531" s="40"/>
      <c r="I531" s="184">
        <f t="shared" si="60"/>
        <v>0</v>
      </c>
      <c r="J531" s="185">
        <f t="shared" si="61"/>
        <v>0</v>
      </c>
    </row>
    <row r="532" spans="1:256" s="5" customFormat="1" ht="11.25" customHeight="1" x14ac:dyDescent="0.2">
      <c r="A532" s="295" t="s">
        <v>5</v>
      </c>
      <c r="B532" s="266" t="s">
        <v>46</v>
      </c>
      <c r="C532" s="296" t="s">
        <v>38</v>
      </c>
      <c r="D532" s="266" t="s">
        <v>1227</v>
      </c>
      <c r="E532" s="64">
        <v>2</v>
      </c>
      <c r="F532" s="395" t="s">
        <v>20</v>
      </c>
      <c r="G532" s="59"/>
      <c r="H532" s="40"/>
      <c r="I532" s="184">
        <f t="shared" si="60"/>
        <v>0</v>
      </c>
      <c r="J532" s="185">
        <f t="shared" si="61"/>
        <v>0</v>
      </c>
    </row>
    <row r="533" spans="1:256" s="5" customFormat="1" ht="11.25" customHeight="1" x14ac:dyDescent="0.2">
      <c r="A533" s="295" t="s">
        <v>5</v>
      </c>
      <c r="B533" s="266" t="s">
        <v>46</v>
      </c>
      <c r="C533" s="296" t="s">
        <v>39</v>
      </c>
      <c r="D533" s="266" t="s">
        <v>1228</v>
      </c>
      <c r="E533" s="64">
        <v>2</v>
      </c>
      <c r="F533" s="395" t="s">
        <v>20</v>
      </c>
      <c r="G533" s="59"/>
      <c r="H533" s="40"/>
      <c r="I533" s="184">
        <f t="shared" si="60"/>
        <v>0</v>
      </c>
      <c r="J533" s="185">
        <f t="shared" si="61"/>
        <v>0</v>
      </c>
    </row>
    <row r="534" spans="1:256" s="5" customFormat="1" ht="11.25" customHeight="1" x14ac:dyDescent="0.2">
      <c r="A534" s="295" t="s">
        <v>5</v>
      </c>
      <c r="B534" s="266" t="s">
        <v>46</v>
      </c>
      <c r="C534" s="296" t="s">
        <v>40</v>
      </c>
      <c r="D534" s="266" t="s">
        <v>1243</v>
      </c>
      <c r="E534" s="64">
        <v>2</v>
      </c>
      <c r="F534" s="395" t="s">
        <v>20</v>
      </c>
      <c r="G534" s="59"/>
      <c r="H534" s="40"/>
      <c r="I534" s="184">
        <f t="shared" si="60"/>
        <v>0</v>
      </c>
      <c r="J534" s="185">
        <f t="shared" si="61"/>
        <v>0</v>
      </c>
    </row>
    <row r="535" spans="1:256" s="110" customFormat="1" ht="15" thickBot="1" x14ac:dyDescent="0.25">
      <c r="A535" s="794" t="s">
        <v>74</v>
      </c>
      <c r="B535" s="795"/>
      <c r="C535" s="795"/>
      <c r="D535" s="296" t="s">
        <v>1351</v>
      </c>
      <c r="E535" s="64"/>
      <c r="F535" s="350"/>
      <c r="G535" s="49"/>
      <c r="H535" s="50"/>
      <c r="I535" s="94"/>
      <c r="J535" s="92"/>
      <c r="K535" s="667"/>
      <c r="L535" s="667"/>
      <c r="M535" s="667"/>
      <c r="N535" s="667"/>
      <c r="O535" s="667"/>
      <c r="P535" s="667"/>
      <c r="Q535" s="667"/>
      <c r="R535" s="667"/>
      <c r="S535" s="667"/>
      <c r="T535" s="667"/>
      <c r="U535" s="667"/>
      <c r="V535" s="667"/>
      <c r="W535" s="667"/>
      <c r="X535" s="667"/>
      <c r="Y535" s="667"/>
      <c r="Z535" s="667"/>
      <c r="AA535" s="667"/>
      <c r="AB535" s="667"/>
      <c r="AC535" s="667"/>
      <c r="AD535" s="667"/>
      <c r="AE535" s="29"/>
      <c r="AF535" s="29"/>
      <c r="AG535" s="29"/>
      <c r="AH535" s="29"/>
      <c r="AI535" s="29"/>
      <c r="AJ535" s="29"/>
      <c r="AK535" s="29"/>
      <c r="AL535" s="29"/>
      <c r="AM535" s="29"/>
      <c r="AN535" s="29"/>
      <c r="AO535" s="29"/>
      <c r="AP535" s="29"/>
    </row>
    <row r="536" spans="1:256" s="6" customFormat="1" ht="13.5" customHeight="1" x14ac:dyDescent="0.2">
      <c r="A536" s="503"/>
      <c r="B536" s="476"/>
      <c r="C536" s="476"/>
      <c r="D536" s="476"/>
      <c r="E536" s="477"/>
      <c r="F536" s="380"/>
      <c r="G536" s="478"/>
      <c r="H536" s="479"/>
      <c r="I536" s="99"/>
      <c r="J536" s="217"/>
      <c r="K536" s="60"/>
      <c r="L536" s="60"/>
      <c r="M536" s="60"/>
      <c r="N536" s="60"/>
      <c r="O536" s="60"/>
      <c r="P536" s="60"/>
      <c r="Q536" s="60"/>
      <c r="R536" s="60"/>
      <c r="S536" s="60"/>
      <c r="T536" s="60"/>
      <c r="U536" s="60"/>
      <c r="V536" s="60"/>
      <c r="W536" s="60"/>
      <c r="X536" s="60"/>
      <c r="Y536" s="60"/>
      <c r="Z536" s="60"/>
      <c r="AA536" s="60"/>
      <c r="AB536" s="60"/>
      <c r="AC536" s="60"/>
      <c r="AD536" s="60"/>
      <c r="AE536" s="60"/>
      <c r="AF536" s="60"/>
      <c r="AG536" s="60"/>
      <c r="AH536" s="60"/>
      <c r="AI536" s="60"/>
      <c r="AJ536" s="60"/>
      <c r="AK536" s="60"/>
      <c r="AL536" s="60"/>
      <c r="AM536" s="60"/>
      <c r="AN536" s="60"/>
      <c r="AO536" s="60"/>
      <c r="AP536" s="60"/>
      <c r="AQ536" s="48"/>
      <c r="AR536" s="48"/>
      <c r="AS536" s="48"/>
      <c r="AT536" s="48"/>
      <c r="AU536" s="48"/>
      <c r="AV536" s="48"/>
      <c r="AW536" s="48"/>
      <c r="AX536" s="48"/>
      <c r="AY536" s="48"/>
      <c r="AZ536" s="48"/>
      <c r="BA536" s="48"/>
      <c r="BB536" s="48"/>
      <c r="BC536" s="48"/>
      <c r="BD536" s="48"/>
      <c r="BE536" s="48"/>
      <c r="BF536" s="48"/>
      <c r="BG536" s="48"/>
      <c r="BH536" s="48"/>
      <c r="BI536" s="48"/>
      <c r="BJ536" s="48"/>
      <c r="BK536" s="48"/>
      <c r="BL536" s="48"/>
      <c r="BM536" s="48"/>
      <c r="BN536" s="48"/>
      <c r="BO536" s="48"/>
      <c r="BP536" s="48"/>
      <c r="BQ536" s="48"/>
      <c r="BR536" s="48"/>
      <c r="BS536" s="48"/>
      <c r="BT536" s="48"/>
      <c r="BU536" s="48"/>
      <c r="BV536" s="48"/>
      <c r="BW536" s="48"/>
      <c r="BX536" s="48"/>
      <c r="BY536" s="48"/>
      <c r="BZ536" s="48"/>
      <c r="CA536" s="48"/>
      <c r="CB536" s="48"/>
      <c r="CC536" s="48"/>
      <c r="CD536" s="48"/>
      <c r="CE536" s="48"/>
      <c r="CF536" s="48"/>
      <c r="CG536" s="48"/>
      <c r="CH536" s="48"/>
      <c r="CI536" s="48"/>
      <c r="CJ536" s="48"/>
      <c r="CK536" s="48"/>
      <c r="CL536" s="48"/>
      <c r="CM536" s="48"/>
      <c r="CN536" s="48"/>
      <c r="CO536" s="48"/>
      <c r="CP536" s="48"/>
      <c r="CQ536" s="48"/>
      <c r="CR536" s="48"/>
      <c r="CS536" s="48"/>
      <c r="CT536" s="48"/>
      <c r="CU536" s="48"/>
      <c r="CV536" s="48"/>
      <c r="CW536" s="48"/>
      <c r="CX536" s="48"/>
      <c r="CY536" s="48"/>
      <c r="CZ536" s="48"/>
      <c r="DA536" s="48"/>
      <c r="DB536" s="48"/>
      <c r="DC536" s="48"/>
      <c r="DD536" s="48"/>
      <c r="DE536" s="48"/>
      <c r="DF536" s="48"/>
      <c r="DG536" s="48"/>
      <c r="DH536" s="48"/>
      <c r="DI536" s="48"/>
      <c r="DJ536" s="48"/>
      <c r="DK536" s="48"/>
      <c r="DL536" s="48"/>
      <c r="DM536" s="48"/>
      <c r="DN536" s="48"/>
      <c r="DO536" s="48"/>
      <c r="DP536" s="48"/>
      <c r="DQ536" s="48"/>
      <c r="DR536" s="48"/>
      <c r="DS536" s="48"/>
      <c r="DT536" s="48"/>
      <c r="DU536" s="48"/>
      <c r="DV536" s="48"/>
      <c r="DW536" s="48"/>
      <c r="DX536" s="48"/>
      <c r="DY536" s="48"/>
      <c r="DZ536" s="48"/>
      <c r="EA536" s="48"/>
      <c r="EB536" s="48"/>
      <c r="EC536" s="48"/>
      <c r="ED536" s="48"/>
      <c r="EE536" s="48"/>
      <c r="EF536" s="48"/>
      <c r="EG536" s="48"/>
      <c r="EH536" s="48"/>
      <c r="EI536" s="48"/>
      <c r="EJ536" s="48"/>
      <c r="EK536" s="48"/>
      <c r="EL536" s="48"/>
      <c r="EM536" s="48"/>
      <c r="EN536" s="48"/>
      <c r="EO536" s="48"/>
      <c r="EP536" s="48"/>
      <c r="EQ536" s="48"/>
      <c r="ER536" s="48"/>
      <c r="ES536" s="48"/>
      <c r="ET536" s="48"/>
      <c r="EU536" s="48"/>
      <c r="EV536" s="48"/>
      <c r="EW536" s="48"/>
      <c r="EX536" s="48"/>
      <c r="EY536" s="48"/>
      <c r="EZ536" s="48"/>
      <c r="FA536" s="48"/>
      <c r="FB536" s="48"/>
      <c r="FC536" s="48"/>
      <c r="FD536" s="48"/>
      <c r="FE536" s="48"/>
      <c r="FF536" s="48"/>
      <c r="FG536" s="48"/>
      <c r="FH536" s="48"/>
      <c r="FI536" s="48"/>
      <c r="FJ536" s="48"/>
      <c r="FK536" s="48"/>
      <c r="FL536" s="48"/>
      <c r="FM536" s="48"/>
      <c r="FN536" s="48"/>
      <c r="FO536" s="48"/>
      <c r="FP536" s="48"/>
      <c r="FQ536" s="48"/>
      <c r="FR536" s="48"/>
      <c r="FS536" s="48"/>
      <c r="FT536" s="48"/>
      <c r="FU536" s="48"/>
      <c r="FV536" s="48"/>
      <c r="FW536" s="48"/>
      <c r="FX536" s="48"/>
      <c r="FY536" s="48"/>
      <c r="FZ536" s="48"/>
      <c r="GA536" s="48"/>
      <c r="GB536" s="48"/>
      <c r="GC536" s="48"/>
      <c r="GD536" s="48"/>
      <c r="GE536" s="48"/>
      <c r="GF536" s="48"/>
      <c r="GG536" s="48"/>
      <c r="GH536" s="48"/>
      <c r="GI536" s="48"/>
      <c r="GJ536" s="48"/>
      <c r="GK536" s="48"/>
      <c r="GL536" s="48"/>
      <c r="GM536" s="48"/>
      <c r="GN536" s="48"/>
      <c r="GO536" s="48"/>
      <c r="GP536" s="48"/>
      <c r="GQ536" s="48"/>
      <c r="GR536" s="48"/>
      <c r="GS536" s="48"/>
      <c r="GT536" s="48"/>
      <c r="GU536" s="48"/>
      <c r="GV536" s="48"/>
      <c r="GW536" s="48"/>
      <c r="GX536" s="48"/>
      <c r="GY536" s="48"/>
      <c r="GZ536" s="48"/>
      <c r="HA536" s="48"/>
      <c r="HB536" s="48"/>
      <c r="HC536" s="48"/>
      <c r="HD536" s="48"/>
      <c r="HE536" s="48"/>
      <c r="HF536" s="48"/>
      <c r="HG536" s="48"/>
      <c r="HH536" s="48"/>
      <c r="HI536" s="48"/>
      <c r="HJ536" s="48"/>
      <c r="HK536" s="48"/>
      <c r="HL536" s="48"/>
      <c r="HM536" s="48"/>
      <c r="HN536" s="48"/>
      <c r="HO536" s="48"/>
      <c r="HP536" s="48"/>
      <c r="HQ536" s="48"/>
      <c r="HR536" s="48"/>
      <c r="HS536" s="48"/>
      <c r="HT536" s="48"/>
      <c r="HU536" s="48"/>
      <c r="HV536" s="48"/>
      <c r="HW536" s="48"/>
      <c r="HX536" s="48"/>
      <c r="HY536" s="48"/>
      <c r="HZ536" s="48"/>
      <c r="IA536" s="48"/>
      <c r="IB536" s="48"/>
      <c r="IC536" s="48"/>
      <c r="ID536" s="48"/>
      <c r="IE536" s="48"/>
      <c r="IF536" s="48"/>
      <c r="IG536" s="48"/>
      <c r="IH536" s="48"/>
      <c r="II536" s="48"/>
      <c r="IJ536" s="48"/>
      <c r="IK536" s="48"/>
      <c r="IL536" s="48"/>
      <c r="IM536" s="48"/>
      <c r="IN536" s="48"/>
      <c r="IO536" s="48"/>
      <c r="IP536" s="48"/>
      <c r="IQ536" s="48"/>
      <c r="IR536" s="48"/>
      <c r="IS536" s="48"/>
      <c r="IT536" s="48"/>
      <c r="IU536" s="48"/>
      <c r="IV536" s="48"/>
    </row>
    <row r="537" spans="1:256" s="505" customFormat="1" ht="15" customHeight="1" thickBot="1" x14ac:dyDescent="0.3">
      <c r="A537" s="760" t="s">
        <v>92</v>
      </c>
      <c r="B537" s="761"/>
      <c r="C537" s="761"/>
      <c r="D537" s="480" t="s">
        <v>998</v>
      </c>
      <c r="E537" s="481"/>
      <c r="F537" s="482"/>
      <c r="G537" s="483"/>
      <c r="H537" s="484"/>
      <c r="I537" s="485"/>
      <c r="J537" s="504">
        <f>SUM(J514:J534)</f>
        <v>0</v>
      </c>
      <c r="K537" s="6"/>
      <c r="L537" s="6"/>
      <c r="M537" s="6"/>
      <c r="N537" s="6"/>
      <c r="O537" s="6"/>
      <c r="P537" s="6"/>
      <c r="Q537" s="6"/>
      <c r="R537" s="6"/>
      <c r="S537" s="6"/>
      <c r="T537" s="6"/>
      <c r="U537" s="6"/>
      <c r="V537" s="6"/>
      <c r="W537" s="6"/>
      <c r="X537" s="6"/>
      <c r="Y537" s="6"/>
      <c r="Z537" s="6"/>
      <c r="AA537" s="6"/>
      <c r="AB537" s="6"/>
      <c r="AC537" s="6"/>
      <c r="AD537" s="6"/>
      <c r="AE537" s="6"/>
      <c r="AF537" s="6"/>
      <c r="AG537" s="6"/>
      <c r="AH537" s="6"/>
      <c r="AI537" s="6"/>
      <c r="AJ537" s="6"/>
      <c r="AK537" s="6"/>
      <c r="AL537" s="6"/>
      <c r="AM537" s="6"/>
      <c r="AN537" s="6"/>
      <c r="AO537" s="6"/>
      <c r="AP537" s="6"/>
      <c r="AQ537" s="6"/>
      <c r="AR537" s="6"/>
      <c r="AS537" s="6"/>
      <c r="AT537" s="6"/>
      <c r="AU537" s="6"/>
      <c r="AV537" s="6"/>
      <c r="AW537" s="6"/>
      <c r="AX537" s="6"/>
      <c r="AY537" s="6"/>
      <c r="AZ537" s="6"/>
      <c r="BA537" s="6"/>
      <c r="BB537" s="6"/>
      <c r="BC537" s="6"/>
      <c r="BD537" s="6"/>
      <c r="BE537" s="6"/>
      <c r="BF537" s="6"/>
      <c r="BG537" s="6"/>
      <c r="BH537" s="6"/>
      <c r="BI537" s="6"/>
      <c r="BJ537" s="6"/>
      <c r="BK537" s="6"/>
      <c r="BL537" s="6"/>
      <c r="BM537" s="6"/>
      <c r="BN537" s="6"/>
      <c r="BO537" s="6"/>
      <c r="BP537" s="6"/>
      <c r="BQ537" s="6"/>
      <c r="BR537" s="6"/>
      <c r="BS537" s="6"/>
      <c r="BT537" s="6"/>
      <c r="BU537" s="6"/>
      <c r="BV537" s="6"/>
      <c r="BW537" s="6"/>
      <c r="BX537" s="6"/>
      <c r="BY537" s="6"/>
      <c r="BZ537" s="6"/>
      <c r="CA537" s="6"/>
      <c r="CB537" s="6"/>
      <c r="CC537" s="6"/>
      <c r="CD537" s="6"/>
      <c r="CE537" s="6"/>
      <c r="CF537" s="6"/>
      <c r="CG537" s="6"/>
      <c r="CH537" s="6"/>
      <c r="CI537" s="6"/>
      <c r="CJ537" s="6"/>
      <c r="CK537" s="6"/>
      <c r="CL537" s="6"/>
      <c r="CM537" s="6"/>
      <c r="CN537" s="6"/>
      <c r="CO537" s="6"/>
      <c r="CP537" s="6"/>
      <c r="CQ537" s="6"/>
      <c r="CR537" s="6"/>
      <c r="CS537" s="6"/>
      <c r="CT537" s="6"/>
      <c r="CU537" s="6"/>
      <c r="CV537" s="6"/>
      <c r="CW537" s="6"/>
      <c r="CX537" s="6"/>
      <c r="CY537" s="6"/>
      <c r="CZ537" s="6"/>
      <c r="DA537" s="6"/>
      <c r="DB537" s="6"/>
      <c r="DC537" s="6"/>
      <c r="DD537" s="6"/>
      <c r="DE537" s="6"/>
      <c r="DF537" s="6"/>
      <c r="DG537" s="6"/>
      <c r="DH537" s="6"/>
      <c r="DI537" s="6"/>
      <c r="DJ537" s="6"/>
      <c r="DK537" s="6"/>
      <c r="DL537" s="6"/>
      <c r="DM537" s="6"/>
      <c r="DN537" s="6"/>
      <c r="DO537" s="6"/>
      <c r="DP537" s="6"/>
      <c r="DQ537" s="6"/>
      <c r="DR537" s="6"/>
      <c r="DS537" s="6"/>
      <c r="DT537" s="6"/>
      <c r="DU537" s="6"/>
      <c r="DV537" s="6"/>
      <c r="DW537" s="6"/>
      <c r="DX537" s="6"/>
      <c r="DY537" s="6"/>
      <c r="DZ537" s="6"/>
      <c r="EA537" s="6"/>
      <c r="EB537" s="6"/>
      <c r="EC537" s="6"/>
      <c r="ED537" s="6"/>
      <c r="EE537" s="6"/>
      <c r="EF537" s="6"/>
      <c r="EG537" s="6"/>
      <c r="EH537" s="6"/>
      <c r="EI537" s="6"/>
      <c r="EJ537" s="6"/>
      <c r="EK537" s="6"/>
      <c r="EL537" s="6"/>
      <c r="EM537" s="6"/>
      <c r="EN537" s="6"/>
      <c r="EO537" s="6"/>
      <c r="EP537" s="6"/>
      <c r="EQ537" s="6"/>
      <c r="ER537" s="6"/>
      <c r="ES537" s="6"/>
      <c r="ET537" s="6"/>
      <c r="EU537" s="6"/>
      <c r="EV537" s="6"/>
      <c r="EW537" s="6"/>
      <c r="EX537" s="6"/>
      <c r="EY537" s="6"/>
      <c r="EZ537" s="6"/>
      <c r="FA537" s="6"/>
      <c r="FB537" s="6"/>
      <c r="FC537" s="6"/>
      <c r="FD537" s="6"/>
      <c r="FE537" s="6"/>
      <c r="FF537" s="6"/>
      <c r="FG537" s="6"/>
      <c r="FH537" s="6"/>
      <c r="FI537" s="6"/>
      <c r="FJ537" s="6"/>
      <c r="FK537" s="6"/>
      <c r="FL537" s="6"/>
      <c r="FM537" s="6"/>
      <c r="FN537" s="6"/>
      <c r="FO537" s="6"/>
      <c r="FP537" s="6"/>
      <c r="FQ537" s="6"/>
      <c r="FR537" s="6"/>
      <c r="FS537" s="6"/>
      <c r="FT537" s="6"/>
      <c r="FU537" s="6"/>
      <c r="FV537" s="6"/>
      <c r="FW537" s="6"/>
      <c r="FX537" s="6"/>
      <c r="FY537" s="6"/>
      <c r="FZ537" s="6"/>
      <c r="GA537" s="6"/>
      <c r="GB537" s="6"/>
      <c r="GC537" s="6"/>
      <c r="GD537" s="6"/>
      <c r="GE537" s="6"/>
      <c r="GF537" s="6"/>
      <c r="GG537" s="6"/>
      <c r="GH537" s="6"/>
      <c r="GI537" s="6"/>
      <c r="GJ537" s="6"/>
      <c r="GK537" s="6"/>
      <c r="GL537" s="6"/>
      <c r="GM537" s="6"/>
      <c r="GN537" s="6"/>
      <c r="GO537" s="6"/>
      <c r="GP537" s="6"/>
      <c r="GQ537" s="6"/>
      <c r="GR537" s="6"/>
      <c r="GS537" s="6"/>
      <c r="GT537" s="6"/>
      <c r="GU537" s="6"/>
      <c r="GV537" s="6"/>
      <c r="GW537" s="6"/>
      <c r="GX537" s="6"/>
      <c r="GY537" s="6"/>
      <c r="GZ537" s="6"/>
      <c r="HA537" s="6"/>
      <c r="HB537" s="6"/>
      <c r="HC537" s="6"/>
      <c r="HD537" s="6"/>
      <c r="HE537" s="6"/>
      <c r="HF537" s="6"/>
      <c r="HG537" s="6"/>
      <c r="HH537" s="6"/>
      <c r="HI537" s="6"/>
      <c r="HJ537" s="6"/>
      <c r="HK537" s="6"/>
      <c r="HL537" s="6"/>
      <c r="HM537" s="6"/>
      <c r="HN537" s="6"/>
      <c r="HO537" s="6"/>
      <c r="HP537" s="6"/>
      <c r="HQ537" s="6"/>
      <c r="HR537" s="6"/>
      <c r="HS537" s="6"/>
      <c r="HT537" s="6"/>
      <c r="HU537" s="6"/>
      <c r="HV537" s="6"/>
      <c r="HW537" s="6"/>
      <c r="HX537" s="6"/>
      <c r="HY537" s="6"/>
      <c r="HZ537" s="6"/>
      <c r="IA537" s="6"/>
      <c r="IB537" s="6"/>
      <c r="IC537" s="6"/>
      <c r="ID537" s="6"/>
      <c r="IE537" s="6"/>
      <c r="IF537" s="6"/>
      <c r="IG537" s="6"/>
      <c r="IH537" s="6"/>
      <c r="II537" s="6"/>
      <c r="IJ537" s="6"/>
      <c r="IK537" s="6"/>
      <c r="IL537" s="6"/>
      <c r="IM537" s="6"/>
      <c r="IN537" s="6"/>
      <c r="IO537" s="6"/>
      <c r="IP537" s="6"/>
      <c r="IQ537" s="6"/>
      <c r="IR537" s="6"/>
      <c r="IS537" s="6"/>
      <c r="IT537" s="6"/>
      <c r="IU537" s="6"/>
      <c r="IV537" s="6"/>
    </row>
    <row r="538" spans="1:256" s="48" customFormat="1" ht="13.5" customHeight="1" thickBot="1" x14ac:dyDescent="0.25">
      <c r="A538" s="506"/>
      <c r="B538" s="507"/>
      <c r="C538" s="507"/>
      <c r="D538" s="488"/>
      <c r="E538" s="489"/>
      <c r="F538" s="490"/>
      <c r="G538" s="491"/>
      <c r="H538" s="492"/>
      <c r="I538" s="493"/>
      <c r="J538" s="218"/>
      <c r="K538" s="60"/>
      <c r="L538" s="60"/>
      <c r="M538" s="60"/>
      <c r="N538" s="60"/>
      <c r="O538" s="60"/>
      <c r="P538" s="60"/>
      <c r="Q538" s="60"/>
      <c r="R538" s="60"/>
      <c r="S538" s="60"/>
      <c r="T538" s="60"/>
      <c r="U538" s="60"/>
      <c r="V538" s="60"/>
      <c r="W538" s="60"/>
      <c r="X538" s="60"/>
      <c r="Y538" s="60"/>
      <c r="Z538" s="60"/>
      <c r="AA538" s="60"/>
      <c r="AB538" s="60"/>
      <c r="AC538" s="60"/>
      <c r="AD538" s="60"/>
      <c r="AE538" s="60"/>
      <c r="AF538" s="60"/>
      <c r="AG538" s="60"/>
      <c r="AH538" s="60"/>
      <c r="AI538" s="60"/>
      <c r="AJ538" s="60"/>
      <c r="AK538" s="60"/>
      <c r="AL538" s="60"/>
      <c r="AM538" s="60"/>
      <c r="AN538" s="60"/>
      <c r="AO538" s="60"/>
      <c r="AP538" s="60"/>
      <c r="AQ538" s="57"/>
      <c r="AR538" s="57"/>
      <c r="AS538" s="57"/>
      <c r="AT538" s="57"/>
      <c r="AU538" s="57"/>
      <c r="AV538" s="57"/>
      <c r="AW538" s="57"/>
      <c r="AX538" s="57"/>
      <c r="AY538" s="57"/>
      <c r="AZ538" s="57"/>
      <c r="BA538" s="57"/>
      <c r="BB538" s="57"/>
      <c r="BC538" s="57"/>
      <c r="BD538" s="57"/>
      <c r="BE538" s="57"/>
      <c r="BF538" s="57"/>
      <c r="BG538" s="57"/>
      <c r="BH538" s="57"/>
      <c r="BI538" s="57"/>
      <c r="BJ538" s="57"/>
      <c r="BK538" s="57"/>
      <c r="BL538" s="57"/>
      <c r="BM538" s="57"/>
      <c r="BN538" s="57"/>
      <c r="BO538" s="57"/>
      <c r="BP538" s="57"/>
      <c r="BQ538" s="57"/>
      <c r="BR538" s="57"/>
      <c r="BS538" s="57"/>
      <c r="BT538" s="57"/>
      <c r="BU538" s="57"/>
      <c r="BV538" s="57"/>
      <c r="BW538" s="57"/>
      <c r="BX538" s="57"/>
      <c r="BY538" s="57"/>
      <c r="BZ538" s="57"/>
      <c r="CA538" s="57"/>
      <c r="CB538" s="57"/>
      <c r="CC538" s="57"/>
      <c r="CD538" s="57"/>
      <c r="CE538" s="57"/>
      <c r="CF538" s="57"/>
      <c r="CG538" s="57"/>
      <c r="CH538" s="57"/>
      <c r="CI538" s="57"/>
      <c r="CJ538" s="57"/>
      <c r="CK538" s="57"/>
      <c r="CL538" s="57"/>
      <c r="CM538" s="57"/>
      <c r="CN538" s="57"/>
      <c r="CO538" s="57"/>
      <c r="CP538" s="57"/>
      <c r="CQ538" s="57"/>
      <c r="CR538" s="57"/>
      <c r="CS538" s="57"/>
      <c r="CT538" s="57"/>
      <c r="CU538" s="57"/>
      <c r="CV538" s="57"/>
      <c r="CW538" s="57"/>
      <c r="CX538" s="57"/>
      <c r="CY538" s="57"/>
      <c r="CZ538" s="57"/>
      <c r="DA538" s="57"/>
      <c r="DB538" s="57"/>
      <c r="DC538" s="57"/>
      <c r="DD538" s="57"/>
      <c r="DE538" s="57"/>
      <c r="DF538" s="57"/>
      <c r="DG538" s="57"/>
      <c r="DH538" s="57"/>
      <c r="DI538" s="57"/>
      <c r="DJ538" s="57"/>
      <c r="DK538" s="57"/>
      <c r="DL538" s="57"/>
      <c r="DM538" s="57"/>
      <c r="DN538" s="57"/>
      <c r="DO538" s="57"/>
      <c r="DP538" s="57"/>
      <c r="DQ538" s="57"/>
      <c r="DR538" s="57"/>
      <c r="DS538" s="57"/>
      <c r="DT538" s="57"/>
      <c r="DU538" s="57"/>
      <c r="DV538" s="57"/>
      <c r="DW538" s="57"/>
      <c r="DX538" s="57"/>
      <c r="DY538" s="57"/>
      <c r="DZ538" s="57"/>
      <c r="EA538" s="57"/>
      <c r="EB538" s="57"/>
      <c r="EC538" s="57"/>
      <c r="ED538" s="57"/>
      <c r="EE538" s="57"/>
      <c r="EF538" s="57"/>
      <c r="EG538" s="57"/>
      <c r="EH538" s="57"/>
      <c r="EI538" s="57"/>
      <c r="EJ538" s="57"/>
      <c r="EK538" s="57"/>
      <c r="EL538" s="57"/>
      <c r="EM538" s="57"/>
      <c r="EN538" s="57"/>
      <c r="EO538" s="57"/>
      <c r="EP538" s="57"/>
      <c r="EQ538" s="57"/>
      <c r="ER538" s="57"/>
      <c r="ES538" s="57"/>
      <c r="ET538" s="57"/>
      <c r="EU538" s="57"/>
      <c r="EV538" s="57"/>
      <c r="EW538" s="57"/>
      <c r="EX538" s="57"/>
      <c r="EY538" s="57"/>
      <c r="EZ538" s="57"/>
      <c r="FA538" s="57"/>
      <c r="FB538" s="57"/>
      <c r="FC538" s="57"/>
      <c r="FD538" s="57"/>
      <c r="FE538" s="57"/>
      <c r="FF538" s="57"/>
      <c r="FG538" s="57"/>
      <c r="FH538" s="57"/>
      <c r="FI538" s="57"/>
      <c r="FJ538" s="57"/>
      <c r="FK538" s="57"/>
      <c r="FL538" s="57"/>
      <c r="FM538" s="57"/>
      <c r="FN538" s="57"/>
      <c r="FO538" s="57"/>
      <c r="FP538" s="57"/>
      <c r="FQ538" s="57"/>
      <c r="FR538" s="57"/>
      <c r="FS538" s="57"/>
      <c r="FT538" s="57"/>
      <c r="FU538" s="57"/>
      <c r="FV538" s="57"/>
      <c r="FW538" s="57"/>
      <c r="FX538" s="57"/>
      <c r="FY538" s="57"/>
      <c r="FZ538" s="57"/>
      <c r="GA538" s="57"/>
      <c r="GB538" s="57"/>
      <c r="GC538" s="57"/>
      <c r="GD538" s="57"/>
      <c r="GE538" s="57"/>
      <c r="GF538" s="57"/>
      <c r="GG538" s="57"/>
      <c r="GH538" s="57"/>
      <c r="GI538" s="57"/>
      <c r="GJ538" s="57"/>
      <c r="GK538" s="57"/>
      <c r="GL538" s="57"/>
      <c r="GM538" s="57"/>
      <c r="GN538" s="57"/>
      <c r="GO538" s="57"/>
      <c r="GP538" s="57"/>
      <c r="GQ538" s="57"/>
      <c r="GR538" s="57"/>
      <c r="GS538" s="57"/>
      <c r="GT538" s="57"/>
      <c r="GU538" s="57"/>
      <c r="GV538" s="57"/>
      <c r="GW538" s="57"/>
      <c r="GX538" s="57"/>
      <c r="GY538" s="57"/>
      <c r="GZ538" s="57"/>
      <c r="HA538" s="57"/>
      <c r="HB538" s="57"/>
      <c r="HC538" s="57"/>
      <c r="HD538" s="57"/>
      <c r="HE538" s="57"/>
      <c r="HF538" s="57"/>
      <c r="HG538" s="57"/>
      <c r="HH538" s="57"/>
      <c r="HI538" s="57"/>
      <c r="HJ538" s="57"/>
      <c r="HK538" s="57"/>
      <c r="HL538" s="57"/>
      <c r="HM538" s="57"/>
      <c r="HN538" s="57"/>
      <c r="HO538" s="57"/>
      <c r="HP538" s="57"/>
      <c r="HQ538" s="57"/>
      <c r="HR538" s="57"/>
      <c r="HS538" s="57"/>
      <c r="HT538" s="57"/>
      <c r="HU538" s="57"/>
      <c r="HV538" s="57"/>
      <c r="HW538" s="57"/>
      <c r="HX538" s="57"/>
      <c r="HY538" s="57"/>
      <c r="HZ538" s="57"/>
      <c r="IA538" s="57"/>
      <c r="IB538" s="57"/>
      <c r="IC538" s="57"/>
      <c r="ID538" s="57"/>
      <c r="IE538" s="57"/>
      <c r="IF538" s="57"/>
      <c r="IG538" s="57"/>
      <c r="IH538" s="57"/>
      <c r="II538" s="57"/>
      <c r="IJ538" s="57"/>
      <c r="IK538" s="57"/>
      <c r="IL538" s="57"/>
      <c r="IM538" s="57"/>
      <c r="IN538" s="57"/>
      <c r="IO538" s="57"/>
      <c r="IP538" s="57"/>
      <c r="IQ538" s="57"/>
      <c r="IR538" s="57"/>
      <c r="IS538" s="57"/>
      <c r="IT538" s="57"/>
      <c r="IU538" s="57"/>
      <c r="IV538" s="57"/>
    </row>
    <row r="539" spans="1:256" s="24" customFormat="1" ht="13.5" customHeight="1" x14ac:dyDescent="0.2">
      <c r="A539" s="309"/>
      <c r="B539" s="310"/>
      <c r="C539" s="310"/>
      <c r="D539" s="294"/>
      <c r="E539" s="136"/>
      <c r="F539" s="350"/>
      <c r="G539" s="59"/>
      <c r="H539" s="208"/>
      <c r="I539" s="142"/>
      <c r="J539" s="207"/>
      <c r="K539" s="60"/>
    </row>
    <row r="540" spans="1:256" s="8" customFormat="1" ht="30" x14ac:dyDescent="0.2">
      <c r="A540" s="756" t="s">
        <v>94</v>
      </c>
      <c r="B540" s="773"/>
      <c r="C540" s="773"/>
      <c r="D540" s="332" t="s">
        <v>1310</v>
      </c>
      <c r="E540" s="376"/>
      <c r="F540" s="389"/>
      <c r="G540" s="49"/>
      <c r="H540" s="209"/>
      <c r="I540" s="50"/>
      <c r="J540" s="51"/>
      <c r="K540" s="6"/>
    </row>
    <row r="541" spans="1:256" s="24" customFormat="1" ht="13.5" customHeight="1" thickBot="1" x14ac:dyDescent="0.25">
      <c r="A541" s="309"/>
      <c r="B541" s="310"/>
      <c r="C541" s="310"/>
      <c r="D541" s="294"/>
      <c r="E541" s="136"/>
      <c r="F541" s="350"/>
      <c r="G541" s="59"/>
      <c r="H541" s="208"/>
      <c r="I541" s="142"/>
      <c r="J541" s="207"/>
      <c r="K541" s="60"/>
    </row>
    <row r="542" spans="1:256" s="8" customFormat="1" ht="12" customHeight="1" x14ac:dyDescent="0.2">
      <c r="A542" s="311" t="s">
        <v>6</v>
      </c>
      <c r="B542" s="312" t="s">
        <v>32</v>
      </c>
      <c r="C542" s="312"/>
      <c r="D542" s="442" t="s">
        <v>13</v>
      </c>
      <c r="E542" s="387"/>
      <c r="F542" s="384"/>
      <c r="G542" s="172"/>
      <c r="H542" s="210"/>
      <c r="I542" s="173"/>
      <c r="J542" s="211"/>
    </row>
    <row r="543" spans="1:256" s="121" customFormat="1" ht="33.75" x14ac:dyDescent="0.2">
      <c r="A543" s="295" t="s">
        <v>6</v>
      </c>
      <c r="B543" s="296" t="s">
        <v>32</v>
      </c>
      <c r="C543" s="296" t="s">
        <v>33</v>
      </c>
      <c r="D543" s="393" t="s">
        <v>1312</v>
      </c>
      <c r="E543" s="64">
        <v>12</v>
      </c>
      <c r="F543" s="389" t="s">
        <v>20</v>
      </c>
      <c r="G543" s="66"/>
      <c r="H543" s="132"/>
      <c r="I543" s="142">
        <f>H543+G543</f>
        <v>0</v>
      </c>
      <c r="J543" s="51">
        <f>E543*I543</f>
        <v>0</v>
      </c>
    </row>
    <row r="544" spans="1:256" s="8" customFormat="1" ht="11.25" customHeight="1" x14ac:dyDescent="0.2">
      <c r="A544" s="274" t="s">
        <v>6</v>
      </c>
      <c r="B544" s="266" t="s">
        <v>32</v>
      </c>
      <c r="C544" s="296" t="s">
        <v>34</v>
      </c>
      <c r="D544" s="329" t="s">
        <v>1174</v>
      </c>
      <c r="E544" s="64">
        <v>121</v>
      </c>
      <c r="F544" s="395" t="s">
        <v>18</v>
      </c>
      <c r="G544" s="49"/>
      <c r="H544" s="209"/>
      <c r="I544" s="142">
        <f t="shared" ref="I544:I557" si="62">H544+G544</f>
        <v>0</v>
      </c>
      <c r="J544" s="51">
        <f t="shared" ref="J544:J557" si="63">E544*I544</f>
        <v>0</v>
      </c>
      <c r="K544" s="24"/>
    </row>
    <row r="545" spans="1:42" s="24" customFormat="1" ht="11.25" customHeight="1" x14ac:dyDescent="0.2">
      <c r="A545" s="274" t="s">
        <v>6</v>
      </c>
      <c r="B545" s="266" t="s">
        <v>32</v>
      </c>
      <c r="C545" s="296" t="s">
        <v>35</v>
      </c>
      <c r="D545" s="329" t="s">
        <v>259</v>
      </c>
      <c r="E545" s="64">
        <v>603</v>
      </c>
      <c r="F545" s="395" t="s">
        <v>18</v>
      </c>
      <c r="G545" s="49"/>
      <c r="H545" s="209"/>
      <c r="I545" s="142">
        <f t="shared" si="62"/>
        <v>0</v>
      </c>
      <c r="J545" s="51">
        <f t="shared" si="63"/>
        <v>0</v>
      </c>
    </row>
    <row r="546" spans="1:42" s="8" customFormat="1" ht="33.75" x14ac:dyDescent="0.2">
      <c r="A546" s="274" t="s">
        <v>6</v>
      </c>
      <c r="B546" s="266" t="s">
        <v>32</v>
      </c>
      <c r="C546" s="296" t="s">
        <v>36</v>
      </c>
      <c r="D546" s="329" t="s">
        <v>1313</v>
      </c>
      <c r="E546" s="64">
        <v>2412</v>
      </c>
      <c r="F546" s="395" t="s">
        <v>19</v>
      </c>
      <c r="G546" s="49"/>
      <c r="H546" s="209"/>
      <c r="I546" s="142">
        <f t="shared" si="62"/>
        <v>0</v>
      </c>
      <c r="J546" s="51">
        <f t="shared" si="63"/>
        <v>0</v>
      </c>
      <c r="K546" s="24"/>
    </row>
    <row r="547" spans="1:42" s="5" customFormat="1" ht="11.25" customHeight="1" x14ac:dyDescent="0.2">
      <c r="A547" s="274" t="s">
        <v>6</v>
      </c>
      <c r="B547" s="266" t="s">
        <v>32</v>
      </c>
      <c r="C547" s="296" t="s">
        <v>37</v>
      </c>
      <c r="D547" s="329" t="s">
        <v>185</v>
      </c>
      <c r="E547" s="64">
        <v>603</v>
      </c>
      <c r="F547" s="395" t="s">
        <v>18</v>
      </c>
      <c r="G547" s="59"/>
      <c r="H547" s="208"/>
      <c r="I547" s="142">
        <f t="shared" si="62"/>
        <v>0</v>
      </c>
      <c r="J547" s="51">
        <f t="shared" si="63"/>
        <v>0</v>
      </c>
    </row>
    <row r="548" spans="1:42" s="5" customFormat="1" ht="11.25" customHeight="1" x14ac:dyDescent="0.2">
      <c r="A548" s="274" t="s">
        <v>6</v>
      </c>
      <c r="B548" s="266" t="s">
        <v>32</v>
      </c>
      <c r="C548" s="296" t="s">
        <v>38</v>
      </c>
      <c r="D548" s="329" t="s">
        <v>1314</v>
      </c>
      <c r="E548" s="64">
        <v>353</v>
      </c>
      <c r="F548" s="395" t="s">
        <v>18</v>
      </c>
      <c r="G548" s="59"/>
      <c r="H548" s="208"/>
      <c r="I548" s="142">
        <f t="shared" si="62"/>
        <v>0</v>
      </c>
      <c r="J548" s="51">
        <f t="shared" si="63"/>
        <v>0</v>
      </c>
    </row>
    <row r="549" spans="1:42" s="5" customFormat="1" ht="11.25" customHeight="1" x14ac:dyDescent="0.2">
      <c r="A549" s="274" t="s">
        <v>6</v>
      </c>
      <c r="B549" s="266" t="s">
        <v>32</v>
      </c>
      <c r="C549" s="296" t="s">
        <v>39</v>
      </c>
      <c r="D549" s="329" t="s">
        <v>1315</v>
      </c>
      <c r="E549" s="64">
        <v>353</v>
      </c>
      <c r="F549" s="395" t="s">
        <v>18</v>
      </c>
      <c r="G549" s="59"/>
      <c r="H549" s="208"/>
      <c r="I549" s="142">
        <f t="shared" si="62"/>
        <v>0</v>
      </c>
      <c r="J549" s="51">
        <f t="shared" si="63"/>
        <v>0</v>
      </c>
    </row>
    <row r="550" spans="1:42" s="24" customFormat="1" ht="11.25" customHeight="1" x14ac:dyDescent="0.2">
      <c r="A550" s="241"/>
      <c r="B550" s="500"/>
      <c r="C550" s="242"/>
      <c r="D550" s="448"/>
      <c r="E550" s="680"/>
      <c r="F550" s="682"/>
      <c r="G550" s="685"/>
      <c r="H550" s="499"/>
      <c r="I550" s="142"/>
      <c r="J550" s="51"/>
      <c r="L550" s="673"/>
      <c r="M550" s="673"/>
      <c r="N550" s="673"/>
      <c r="O550" s="673"/>
    </row>
    <row r="551" spans="1:42" s="8" customFormat="1" ht="12" customHeight="1" x14ac:dyDescent="0.2">
      <c r="A551" s="319" t="s">
        <v>6</v>
      </c>
      <c r="B551" s="321" t="s">
        <v>43</v>
      </c>
      <c r="C551" s="321"/>
      <c r="D551" s="320" t="s">
        <v>11</v>
      </c>
      <c r="E551" s="494"/>
      <c r="F551" s="495"/>
      <c r="G551" s="496"/>
      <c r="H551" s="497"/>
      <c r="I551" s="142"/>
      <c r="J551" s="51"/>
      <c r="L551" s="674"/>
      <c r="M551" s="674"/>
      <c r="N551" s="674"/>
      <c r="O551" s="674"/>
    </row>
    <row r="552" spans="1:42" s="24" customFormat="1" ht="22.5" x14ac:dyDescent="0.2">
      <c r="A552" s="241" t="s">
        <v>6</v>
      </c>
      <c r="B552" s="242" t="s">
        <v>43</v>
      </c>
      <c r="C552" s="242" t="s">
        <v>33</v>
      </c>
      <c r="D552" s="331" t="s">
        <v>1316</v>
      </c>
      <c r="E552" s="334">
        <v>2200</v>
      </c>
      <c r="F552" s="501" t="s">
        <v>18</v>
      </c>
      <c r="G552" s="502"/>
      <c r="H552" s="499"/>
      <c r="I552" s="142">
        <f t="shared" si="62"/>
        <v>0</v>
      </c>
      <c r="J552" s="51">
        <f t="shared" si="63"/>
        <v>0</v>
      </c>
      <c r="L552" s="673"/>
      <c r="M552" s="673"/>
      <c r="N552" s="673"/>
      <c r="O552" s="673"/>
    </row>
    <row r="553" spans="1:42" s="24" customFormat="1" ht="45" x14ac:dyDescent="0.2">
      <c r="A553" s="241" t="s">
        <v>6</v>
      </c>
      <c r="B553" s="242" t="s">
        <v>43</v>
      </c>
      <c r="C553" s="242" t="s">
        <v>34</v>
      </c>
      <c r="D553" s="331" t="s">
        <v>1326</v>
      </c>
      <c r="E553" s="334">
        <v>4046</v>
      </c>
      <c r="F553" s="501" t="s">
        <v>18</v>
      </c>
      <c r="G553" s="502"/>
      <c r="H553" s="499"/>
      <c r="I553" s="142">
        <f t="shared" si="62"/>
        <v>0</v>
      </c>
      <c r="J553" s="51">
        <f t="shared" si="63"/>
        <v>0</v>
      </c>
      <c r="L553" s="673"/>
      <c r="M553" s="673"/>
      <c r="N553" s="673"/>
      <c r="O553" s="673"/>
    </row>
    <row r="554" spans="1:42" s="24" customFormat="1" ht="11.25" customHeight="1" x14ac:dyDescent="0.2">
      <c r="A554" s="241" t="s">
        <v>6</v>
      </c>
      <c r="B554" s="242" t="s">
        <v>43</v>
      </c>
      <c r="C554" s="242" t="s">
        <v>35</v>
      </c>
      <c r="D554" s="331" t="s">
        <v>1317</v>
      </c>
      <c r="E554" s="334">
        <v>2850</v>
      </c>
      <c r="F554" s="501" t="s">
        <v>19</v>
      </c>
      <c r="G554" s="502"/>
      <c r="H554" s="499"/>
      <c r="I554" s="142">
        <f t="shared" si="62"/>
        <v>0</v>
      </c>
      <c r="J554" s="51">
        <f t="shared" si="63"/>
        <v>0</v>
      </c>
      <c r="L554" s="673"/>
      <c r="M554" s="673"/>
      <c r="N554" s="673"/>
      <c r="O554" s="673"/>
    </row>
    <row r="555" spans="1:42" s="169" customFormat="1" ht="11.25" customHeight="1" x14ac:dyDescent="0.2">
      <c r="A555" s="295"/>
      <c r="B555" s="266"/>
      <c r="C555" s="266"/>
      <c r="D555" s="368"/>
      <c r="E555" s="679"/>
      <c r="F555" s="423"/>
      <c r="G555" s="170"/>
      <c r="H555" s="171"/>
      <c r="I555" s="142"/>
      <c r="J555" s="51"/>
    </row>
    <row r="556" spans="1:42" s="5" customFormat="1" ht="12" customHeight="1" x14ac:dyDescent="0.2">
      <c r="A556" s="277" t="s">
        <v>6</v>
      </c>
      <c r="B556" s="273" t="s">
        <v>44</v>
      </c>
      <c r="C556" s="273"/>
      <c r="D556" s="392" t="s">
        <v>15</v>
      </c>
      <c r="E556" s="64"/>
      <c r="F556" s="389"/>
      <c r="G556" s="49"/>
      <c r="H556" s="41"/>
      <c r="I556" s="142"/>
      <c r="J556" s="51"/>
    </row>
    <row r="557" spans="1:42" s="5" customFormat="1" ht="33.75" x14ac:dyDescent="0.2">
      <c r="A557" s="241" t="s">
        <v>6</v>
      </c>
      <c r="B557" s="296" t="s">
        <v>44</v>
      </c>
      <c r="C557" s="266" t="s">
        <v>33</v>
      </c>
      <c r="D557" s="329" t="s">
        <v>1244</v>
      </c>
      <c r="E557" s="64">
        <v>260</v>
      </c>
      <c r="F557" s="350" t="s">
        <v>14</v>
      </c>
      <c r="G557" s="49"/>
      <c r="H557" s="58"/>
      <c r="I557" s="142">
        <f t="shared" si="62"/>
        <v>0</v>
      </c>
      <c r="J557" s="51">
        <f t="shared" si="63"/>
        <v>0</v>
      </c>
    </row>
    <row r="558" spans="1:42" s="110" customFormat="1" ht="79.5" thickBot="1" x14ac:dyDescent="0.25">
      <c r="A558" s="794" t="s">
        <v>74</v>
      </c>
      <c r="B558" s="795"/>
      <c r="C558" s="795"/>
      <c r="D558" s="296" t="s">
        <v>1342</v>
      </c>
      <c r="E558" s="64"/>
      <c r="F558" s="350"/>
      <c r="G558" s="49"/>
      <c r="H558" s="50"/>
      <c r="I558" s="94"/>
      <c r="J558" s="92"/>
      <c r="K558" s="667"/>
      <c r="L558" s="667"/>
      <c r="M558" s="667"/>
      <c r="N558" s="667"/>
      <c r="O558" s="667"/>
      <c r="P558" s="667"/>
      <c r="Q558" s="667"/>
      <c r="R558" s="667"/>
      <c r="S558" s="667"/>
      <c r="T558" s="667"/>
      <c r="U558" s="667"/>
      <c r="V558" s="667"/>
      <c r="W558" s="667"/>
      <c r="X558" s="667"/>
      <c r="Y558" s="667"/>
      <c r="Z558" s="667"/>
      <c r="AA558" s="667"/>
      <c r="AB558" s="667"/>
      <c r="AC558" s="667"/>
      <c r="AD558" s="667"/>
      <c r="AE558" s="29"/>
      <c r="AF558" s="29"/>
      <c r="AG558" s="29"/>
      <c r="AH558" s="29"/>
      <c r="AI558" s="29"/>
      <c r="AJ558" s="29"/>
      <c r="AK558" s="29"/>
      <c r="AL558" s="29"/>
      <c r="AM558" s="29"/>
      <c r="AN558" s="29"/>
      <c r="AO558" s="29"/>
      <c r="AP558" s="29"/>
    </row>
    <row r="559" spans="1:42" s="24" customFormat="1" ht="13.5" customHeight="1" x14ac:dyDescent="0.2">
      <c r="A559" s="267"/>
      <c r="B559" s="268"/>
      <c r="C559" s="268"/>
      <c r="D559" s="268"/>
      <c r="E559" s="383"/>
      <c r="F559" s="390"/>
      <c r="G559" s="44"/>
      <c r="H559" s="212"/>
      <c r="I559" s="46"/>
      <c r="J559" s="47"/>
      <c r="K559" s="60"/>
    </row>
    <row r="560" spans="1:42" s="24" customFormat="1" ht="30" x14ac:dyDescent="0.25">
      <c r="A560" s="756" t="s">
        <v>94</v>
      </c>
      <c r="B560" s="773"/>
      <c r="C560" s="773"/>
      <c r="D560" s="332" t="s">
        <v>1311</v>
      </c>
      <c r="E560" s="376"/>
      <c r="F560" s="389"/>
      <c r="G560" s="49"/>
      <c r="H560" s="209"/>
      <c r="I560" s="50"/>
      <c r="J560" s="205">
        <f>SUM(J543:J557)</f>
        <v>0</v>
      </c>
      <c r="K560" s="6"/>
    </row>
    <row r="561" spans="1:11" s="5" customFormat="1" ht="13.5" customHeight="1" thickBot="1" x14ac:dyDescent="0.25">
      <c r="A561" s="257"/>
      <c r="B561" s="258"/>
      <c r="C561" s="258"/>
      <c r="D561" s="332"/>
      <c r="E561" s="376"/>
      <c r="F561" s="389"/>
      <c r="G561" s="49"/>
      <c r="H561" s="209"/>
      <c r="I561" s="50"/>
      <c r="J561" s="51"/>
      <c r="K561" s="6"/>
    </row>
    <row r="562" spans="1:11" s="8" customFormat="1" ht="13.5" customHeight="1" x14ac:dyDescent="0.2">
      <c r="A562" s="269"/>
      <c r="B562" s="270"/>
      <c r="C562" s="270"/>
      <c r="D562" s="427"/>
      <c r="E562" s="383"/>
      <c r="F562" s="428"/>
      <c r="G562" s="153"/>
      <c r="H562" s="100"/>
      <c r="I562" s="100"/>
      <c r="J562" s="101"/>
    </row>
    <row r="563" spans="1:11" s="24" customFormat="1" ht="15" x14ac:dyDescent="0.2">
      <c r="A563" s="752" t="s">
        <v>187</v>
      </c>
      <c r="B563" s="753"/>
      <c r="C563" s="753"/>
      <c r="D563" s="332" t="s">
        <v>322</v>
      </c>
      <c r="E563" s="376"/>
      <c r="F563" s="424"/>
      <c r="G563" s="78"/>
      <c r="H563" s="87"/>
      <c r="I563" s="87"/>
      <c r="J563" s="102"/>
    </row>
    <row r="564" spans="1:11" s="24" customFormat="1" ht="13.5" customHeight="1" thickBot="1" x14ac:dyDescent="0.25">
      <c r="A564" s="280"/>
      <c r="B564" s="281"/>
      <c r="C564" s="281"/>
      <c r="D564" s="272"/>
      <c r="E564" s="391"/>
      <c r="F564" s="426"/>
      <c r="G564" s="154"/>
      <c r="H564" s="103"/>
      <c r="I564" s="103"/>
      <c r="J564" s="104"/>
    </row>
    <row r="565" spans="1:11" s="5" customFormat="1" ht="12" customHeight="1" x14ac:dyDescent="0.2">
      <c r="A565" s="277" t="s">
        <v>99</v>
      </c>
      <c r="B565" s="273" t="s">
        <v>32</v>
      </c>
      <c r="C565" s="273"/>
      <c r="D565" s="320" t="s">
        <v>13</v>
      </c>
      <c r="E565" s="429"/>
      <c r="F565" s="420"/>
      <c r="G565" s="151"/>
      <c r="H565" s="152"/>
      <c r="I565" s="152"/>
      <c r="J565" s="105"/>
    </row>
    <row r="566" spans="1:11" s="5" customFormat="1" ht="11.25" customHeight="1" x14ac:dyDescent="0.2">
      <c r="A566" s="295" t="s">
        <v>99</v>
      </c>
      <c r="B566" s="266" t="s">
        <v>32</v>
      </c>
      <c r="C566" s="266" t="s">
        <v>33</v>
      </c>
      <c r="D566" s="331" t="s">
        <v>3</v>
      </c>
      <c r="E566" s="64">
        <v>8</v>
      </c>
      <c r="F566" s="389" t="s">
        <v>18</v>
      </c>
      <c r="G566" s="66"/>
      <c r="H566" s="132"/>
      <c r="I566" s="142">
        <f>H566+G566</f>
        <v>0</v>
      </c>
      <c r="J566" s="51">
        <f>I566*E566</f>
        <v>0</v>
      </c>
    </row>
    <row r="567" spans="1:11" s="60" customFormat="1" ht="11.25" customHeight="1" x14ac:dyDescent="0.2">
      <c r="A567" s="295" t="s">
        <v>99</v>
      </c>
      <c r="B567" s="266" t="s">
        <v>32</v>
      </c>
      <c r="C567" s="266" t="s">
        <v>34</v>
      </c>
      <c r="D567" s="329" t="s">
        <v>181</v>
      </c>
      <c r="E567" s="64">
        <v>40</v>
      </c>
      <c r="F567" s="389" t="s">
        <v>18</v>
      </c>
      <c r="G567" s="66"/>
      <c r="H567" s="132"/>
      <c r="I567" s="142">
        <f t="shared" ref="I567:I570" si="64">H567+G567</f>
        <v>0</v>
      </c>
      <c r="J567" s="51">
        <f t="shared" ref="J567:J570" si="65">I567*E567</f>
        <v>0</v>
      </c>
    </row>
    <row r="568" spans="1:11" s="8" customFormat="1" ht="11.25" customHeight="1" x14ac:dyDescent="0.2">
      <c r="A568" s="295" t="s">
        <v>99</v>
      </c>
      <c r="B568" s="266" t="s">
        <v>32</v>
      </c>
      <c r="C568" s="266" t="s">
        <v>35</v>
      </c>
      <c r="D568" s="331" t="s">
        <v>75</v>
      </c>
      <c r="E568" s="64">
        <v>159</v>
      </c>
      <c r="F568" s="389" t="s">
        <v>19</v>
      </c>
      <c r="G568" s="66"/>
      <c r="H568" s="132"/>
      <c r="I568" s="142">
        <f t="shared" si="64"/>
        <v>0</v>
      </c>
      <c r="J568" s="51">
        <f t="shared" si="65"/>
        <v>0</v>
      </c>
    </row>
    <row r="569" spans="1:11" s="24" customFormat="1" ht="11.25" customHeight="1" x14ac:dyDescent="0.2">
      <c r="A569" s="295" t="s">
        <v>99</v>
      </c>
      <c r="B569" s="266" t="s">
        <v>32</v>
      </c>
      <c r="C569" s="266" t="s">
        <v>36</v>
      </c>
      <c r="D569" s="329" t="s">
        <v>182</v>
      </c>
      <c r="E569" s="64">
        <v>40</v>
      </c>
      <c r="F569" s="389" t="s">
        <v>18</v>
      </c>
      <c r="G569" s="66"/>
      <c r="H569" s="132"/>
      <c r="I569" s="142">
        <f t="shared" si="64"/>
        <v>0</v>
      </c>
      <c r="J569" s="51">
        <f t="shared" si="65"/>
        <v>0</v>
      </c>
    </row>
    <row r="570" spans="1:11" s="24" customFormat="1" ht="11.25" customHeight="1" x14ac:dyDescent="0.2">
      <c r="A570" s="295" t="s">
        <v>99</v>
      </c>
      <c r="B570" s="266" t="s">
        <v>32</v>
      </c>
      <c r="C570" s="266" t="s">
        <v>37</v>
      </c>
      <c r="D570" s="331" t="s">
        <v>10</v>
      </c>
      <c r="E570" s="64">
        <v>38</v>
      </c>
      <c r="F570" s="389" t="s">
        <v>19</v>
      </c>
      <c r="G570" s="66"/>
      <c r="H570" s="132"/>
      <c r="I570" s="142">
        <f t="shared" si="64"/>
        <v>0</v>
      </c>
      <c r="J570" s="51">
        <f t="shared" si="65"/>
        <v>0</v>
      </c>
    </row>
    <row r="571" spans="1:11" s="5" customFormat="1" ht="11.25" customHeight="1" x14ac:dyDescent="0.2">
      <c r="A571" s="293"/>
      <c r="B571" s="294"/>
      <c r="C571" s="294"/>
      <c r="D571" s="419"/>
      <c r="E571" s="64"/>
      <c r="F571" s="420"/>
      <c r="G571" s="98"/>
      <c r="H571" s="116"/>
      <c r="I571" s="142"/>
      <c r="J571" s="51"/>
    </row>
    <row r="572" spans="1:11" s="5" customFormat="1" ht="12" customHeight="1" x14ac:dyDescent="0.2">
      <c r="A572" s="277" t="s">
        <v>99</v>
      </c>
      <c r="B572" s="273" t="s">
        <v>43</v>
      </c>
      <c r="C572" s="273"/>
      <c r="D572" s="320" t="s">
        <v>11</v>
      </c>
      <c r="E572" s="64"/>
      <c r="F572" s="420"/>
      <c r="G572" s="134"/>
      <c r="H572" s="135"/>
      <c r="I572" s="142"/>
      <c r="J572" s="51"/>
    </row>
    <row r="573" spans="1:11" s="24" customFormat="1" ht="33.75" x14ac:dyDescent="0.2">
      <c r="A573" s="295" t="s">
        <v>99</v>
      </c>
      <c r="B573" s="266" t="s">
        <v>43</v>
      </c>
      <c r="C573" s="266" t="s">
        <v>33</v>
      </c>
      <c r="D573" s="331" t="s">
        <v>1343</v>
      </c>
      <c r="E573" s="64">
        <v>22.2</v>
      </c>
      <c r="F573" s="395" t="s">
        <v>18</v>
      </c>
      <c r="G573" s="49"/>
      <c r="H573" s="58"/>
      <c r="I573" s="142">
        <f>H573+G573</f>
        <v>0</v>
      </c>
      <c r="J573" s="51">
        <f>I573*E573</f>
        <v>0</v>
      </c>
    </row>
    <row r="574" spans="1:11" s="24" customFormat="1" ht="11.25" customHeight="1" x14ac:dyDescent="0.2">
      <c r="A574" s="295" t="s">
        <v>99</v>
      </c>
      <c r="B574" s="266" t="s">
        <v>43</v>
      </c>
      <c r="C574" s="266" t="s">
        <v>34</v>
      </c>
      <c r="D574" s="331" t="s">
        <v>1252</v>
      </c>
      <c r="E574" s="64">
        <v>7.4</v>
      </c>
      <c r="F574" s="389" t="s">
        <v>18</v>
      </c>
      <c r="G574" s="66"/>
      <c r="H574" s="132"/>
      <c r="I574" s="142">
        <f t="shared" ref="I574:I575" si="66">H574+G574</f>
        <v>0</v>
      </c>
      <c r="J574" s="51">
        <f t="shared" ref="J574:J575" si="67">I574*E574</f>
        <v>0</v>
      </c>
    </row>
    <row r="575" spans="1:11" s="24" customFormat="1" ht="22.5" customHeight="1" x14ac:dyDescent="0.2">
      <c r="A575" s="295" t="s">
        <v>99</v>
      </c>
      <c r="B575" s="266" t="s">
        <v>43</v>
      </c>
      <c r="C575" s="266" t="s">
        <v>35</v>
      </c>
      <c r="D575" s="331" t="s">
        <v>1344</v>
      </c>
      <c r="E575" s="64">
        <v>15.9</v>
      </c>
      <c r="F575" s="389" t="s">
        <v>18</v>
      </c>
      <c r="G575" s="66"/>
      <c r="H575" s="132"/>
      <c r="I575" s="142">
        <f t="shared" si="66"/>
        <v>0</v>
      </c>
      <c r="J575" s="51">
        <f t="shared" si="67"/>
        <v>0</v>
      </c>
    </row>
    <row r="576" spans="1:11" s="8" customFormat="1" ht="11.25" customHeight="1" x14ac:dyDescent="0.2">
      <c r="A576" s="274"/>
      <c r="B576" s="266"/>
      <c r="C576" s="266"/>
      <c r="D576" s="331"/>
      <c r="E576" s="64"/>
      <c r="F576" s="389"/>
      <c r="G576" s="59"/>
      <c r="H576" s="40"/>
      <c r="I576" s="142"/>
      <c r="J576" s="51"/>
    </row>
    <row r="577" spans="1:42" s="24" customFormat="1" ht="12" customHeight="1" thickBot="1" x14ac:dyDescent="0.25">
      <c r="A577" s="277" t="s">
        <v>99</v>
      </c>
      <c r="B577" s="273" t="s">
        <v>44</v>
      </c>
      <c r="C577" s="273"/>
      <c r="D577" s="320" t="s">
        <v>83</v>
      </c>
      <c r="E577" s="64"/>
      <c r="F577" s="420"/>
      <c r="G577" s="134"/>
      <c r="H577" s="135"/>
      <c r="I577" s="142"/>
      <c r="J577" s="51"/>
    </row>
    <row r="578" spans="1:42" s="48" customFormat="1" ht="22.5" customHeight="1" x14ac:dyDescent="0.2">
      <c r="A578" s="295" t="s">
        <v>99</v>
      </c>
      <c r="B578" s="266" t="s">
        <v>44</v>
      </c>
      <c r="C578" s="266" t="s">
        <v>33</v>
      </c>
      <c r="D578" s="331" t="s">
        <v>247</v>
      </c>
      <c r="E578" s="64">
        <v>148</v>
      </c>
      <c r="F578" s="389" t="s">
        <v>19</v>
      </c>
      <c r="G578" s="66"/>
      <c r="H578" s="132"/>
      <c r="I578" s="142">
        <f>H578+G578</f>
        <v>0</v>
      </c>
      <c r="J578" s="51">
        <f>I578*E578</f>
        <v>0</v>
      </c>
      <c r="K578" s="60"/>
      <c r="L578" s="60"/>
      <c r="M578" s="60"/>
      <c r="N578" s="60"/>
      <c r="O578" s="60"/>
      <c r="P578" s="60"/>
      <c r="Q578" s="60"/>
      <c r="R578" s="60"/>
      <c r="S578" s="60"/>
      <c r="T578" s="60"/>
      <c r="U578" s="60"/>
      <c r="V578" s="60"/>
      <c r="W578" s="60"/>
      <c r="X578" s="60"/>
      <c r="Y578" s="60"/>
      <c r="Z578" s="60"/>
      <c r="AA578" s="60"/>
      <c r="AB578" s="60"/>
      <c r="AC578" s="60"/>
      <c r="AD578" s="60"/>
      <c r="AE578" s="60"/>
      <c r="AF578" s="60"/>
      <c r="AG578" s="60"/>
      <c r="AH578" s="60"/>
      <c r="AI578" s="60"/>
      <c r="AJ578" s="60"/>
      <c r="AK578" s="60"/>
      <c r="AL578" s="60"/>
      <c r="AM578" s="60"/>
      <c r="AN578" s="60"/>
      <c r="AO578" s="60"/>
      <c r="AP578" s="60"/>
    </row>
    <row r="579" spans="1:42" s="6" customFormat="1" ht="11.25" customHeight="1" thickBot="1" x14ac:dyDescent="0.25">
      <c r="A579" s="297"/>
      <c r="B579" s="278"/>
      <c r="C579" s="279"/>
      <c r="D579" s="419"/>
      <c r="E579" s="64"/>
      <c r="F579" s="420"/>
      <c r="G579" s="98"/>
      <c r="H579" s="116"/>
      <c r="I579" s="142"/>
      <c r="J579" s="51"/>
    </row>
    <row r="580" spans="1:42" s="109" customFormat="1" ht="12" customHeight="1" thickBot="1" x14ac:dyDescent="0.25">
      <c r="A580" s="277" t="s">
        <v>99</v>
      </c>
      <c r="B580" s="273" t="s">
        <v>45</v>
      </c>
      <c r="C580" s="273"/>
      <c r="D580" s="320" t="s">
        <v>15</v>
      </c>
      <c r="E580" s="64"/>
      <c r="F580" s="420"/>
      <c r="G580" s="134"/>
      <c r="H580" s="135"/>
      <c r="I580" s="142"/>
      <c r="J580" s="51"/>
      <c r="K580" s="6"/>
      <c r="L580" s="6"/>
      <c r="M580" s="6"/>
      <c r="N580" s="6"/>
      <c r="O580" s="6"/>
      <c r="P580" s="6"/>
      <c r="Q580" s="6"/>
      <c r="R580" s="6"/>
      <c r="S580" s="6"/>
      <c r="T580" s="6"/>
      <c r="U580" s="6"/>
      <c r="V580" s="6"/>
      <c r="W580" s="6"/>
      <c r="X580" s="6"/>
      <c r="Y580" s="6"/>
      <c r="Z580" s="6"/>
      <c r="AA580" s="6"/>
      <c r="AB580" s="6"/>
      <c r="AC580" s="6"/>
      <c r="AD580" s="6"/>
      <c r="AE580" s="6"/>
      <c r="AF580" s="6"/>
      <c r="AG580" s="6"/>
      <c r="AH580" s="6"/>
      <c r="AI580" s="6"/>
      <c r="AJ580" s="6"/>
      <c r="AK580" s="6"/>
      <c r="AL580" s="6"/>
      <c r="AM580" s="6"/>
      <c r="AN580" s="6"/>
      <c r="AO580" s="6"/>
      <c r="AP580" s="6"/>
    </row>
    <row r="581" spans="1:42" ht="22.5" customHeight="1" x14ac:dyDescent="0.2">
      <c r="A581" s="295" t="s">
        <v>99</v>
      </c>
      <c r="B581" s="266" t="s">
        <v>45</v>
      </c>
      <c r="C581" s="266" t="s">
        <v>33</v>
      </c>
      <c r="D581" s="331" t="s">
        <v>248</v>
      </c>
      <c r="E581" s="64">
        <v>76</v>
      </c>
      <c r="F581" s="389" t="s">
        <v>21</v>
      </c>
      <c r="G581" s="66"/>
      <c r="H581" s="132"/>
      <c r="I581" s="142">
        <f>H581+G581</f>
        <v>0</v>
      </c>
      <c r="J581" s="51">
        <f>I581*E581</f>
        <v>0</v>
      </c>
    </row>
    <row r="582" spans="1:42" s="110" customFormat="1" ht="79.5" thickBot="1" x14ac:dyDescent="0.25">
      <c r="A582" s="794" t="s">
        <v>74</v>
      </c>
      <c r="B582" s="795"/>
      <c r="C582" s="795"/>
      <c r="D582" s="296" t="s">
        <v>1327</v>
      </c>
      <c r="E582" s="64"/>
      <c r="F582" s="350"/>
      <c r="G582" s="49"/>
      <c r="H582" s="50"/>
      <c r="I582" s="94"/>
      <c r="J582" s="92"/>
      <c r="K582" s="667"/>
      <c r="L582" s="667"/>
      <c r="M582" s="667"/>
      <c r="N582" s="667"/>
      <c r="O582" s="667"/>
      <c r="P582" s="667"/>
      <c r="Q582" s="667"/>
      <c r="R582" s="667"/>
      <c r="S582" s="667"/>
      <c r="T582" s="667"/>
      <c r="U582" s="667"/>
      <c r="V582" s="667"/>
      <c r="W582" s="667"/>
      <c r="X582" s="667"/>
      <c r="Y582" s="667"/>
      <c r="Z582" s="667"/>
      <c r="AA582" s="667"/>
      <c r="AB582" s="667"/>
      <c r="AC582" s="667"/>
      <c r="AD582" s="667"/>
      <c r="AE582" s="29"/>
      <c r="AF582" s="29"/>
      <c r="AG582" s="29"/>
      <c r="AH582" s="29"/>
      <c r="AI582" s="29"/>
      <c r="AJ582" s="29"/>
      <c r="AK582" s="29"/>
      <c r="AL582" s="29"/>
      <c r="AM582" s="29"/>
      <c r="AN582" s="29"/>
      <c r="AO582" s="29"/>
      <c r="AP582" s="29"/>
    </row>
    <row r="583" spans="1:42" s="48" customFormat="1" ht="13.5" customHeight="1" x14ac:dyDescent="0.2">
      <c r="A583" s="267"/>
      <c r="B583" s="268"/>
      <c r="C583" s="268"/>
      <c r="D583" s="268"/>
      <c r="E583" s="383"/>
      <c r="F583" s="384"/>
      <c r="G583" s="114"/>
      <c r="H583" s="99"/>
      <c r="I583" s="86"/>
      <c r="J583" s="106"/>
      <c r="K583" s="60"/>
      <c r="L583" s="60"/>
      <c r="M583" s="60"/>
      <c r="N583" s="60"/>
      <c r="O583" s="60"/>
      <c r="P583" s="60"/>
      <c r="Q583" s="60"/>
      <c r="R583" s="60"/>
      <c r="S583" s="60"/>
      <c r="T583" s="60"/>
      <c r="U583" s="60"/>
      <c r="V583" s="60"/>
      <c r="W583" s="60"/>
      <c r="X583" s="60"/>
      <c r="Y583" s="60"/>
      <c r="Z583" s="60"/>
      <c r="AA583" s="60"/>
      <c r="AB583" s="60"/>
      <c r="AC583" s="60"/>
      <c r="AD583" s="60"/>
      <c r="AE583" s="60"/>
      <c r="AF583" s="60"/>
      <c r="AG583" s="60"/>
      <c r="AH583" s="60"/>
      <c r="AI583" s="60"/>
      <c r="AJ583" s="60"/>
      <c r="AK583" s="60"/>
      <c r="AL583" s="60"/>
      <c r="AM583" s="60"/>
      <c r="AN583" s="60"/>
      <c r="AO583" s="60"/>
      <c r="AP583" s="60"/>
    </row>
    <row r="584" spans="1:42" s="6" customFormat="1" ht="15" customHeight="1" x14ac:dyDescent="0.25">
      <c r="A584" s="752" t="s">
        <v>187</v>
      </c>
      <c r="B584" s="753"/>
      <c r="C584" s="753"/>
      <c r="D584" s="332" t="s">
        <v>323</v>
      </c>
      <c r="E584" s="376"/>
      <c r="F584" s="424"/>
      <c r="G584" s="78"/>
      <c r="H584" s="87"/>
      <c r="I584" s="87"/>
      <c r="J584" s="115">
        <f>SUM(J566:J581)</f>
        <v>0</v>
      </c>
    </row>
    <row r="585" spans="1:42" s="57" customFormat="1" ht="13.5" customHeight="1" thickBot="1" x14ac:dyDescent="0.25">
      <c r="A585" s="298"/>
      <c r="B585" s="299"/>
      <c r="C585" s="299"/>
      <c r="D585" s="290"/>
      <c r="E585" s="425"/>
      <c r="F585" s="430"/>
      <c r="G585" s="155"/>
      <c r="H585" s="107"/>
      <c r="I585" s="107"/>
      <c r="J585" s="108"/>
      <c r="K585" s="60"/>
      <c r="L585" s="60"/>
      <c r="M585" s="60"/>
      <c r="N585" s="60"/>
      <c r="O585" s="60"/>
      <c r="P585" s="60"/>
      <c r="Q585" s="60"/>
      <c r="R585" s="60"/>
      <c r="S585" s="60"/>
      <c r="T585" s="60"/>
      <c r="U585" s="60"/>
      <c r="V585" s="60"/>
      <c r="W585" s="60"/>
      <c r="X585" s="60"/>
      <c r="Y585" s="60"/>
      <c r="Z585" s="60"/>
      <c r="AA585" s="60"/>
      <c r="AB585" s="60"/>
      <c r="AC585" s="60"/>
      <c r="AD585" s="60"/>
      <c r="AE585" s="60"/>
      <c r="AF585" s="60"/>
      <c r="AG585" s="60"/>
      <c r="AH585" s="60"/>
      <c r="AI585" s="60"/>
      <c r="AJ585" s="60"/>
      <c r="AK585" s="60"/>
      <c r="AL585" s="60"/>
      <c r="AM585" s="60"/>
      <c r="AN585" s="60"/>
      <c r="AO585" s="60"/>
      <c r="AP585" s="60"/>
    </row>
    <row r="586" spans="1:42" ht="13.5" customHeight="1" x14ac:dyDescent="0.2">
      <c r="A586" s="267"/>
      <c r="B586" s="268"/>
      <c r="C586" s="268"/>
      <c r="D586" s="268"/>
      <c r="E586" s="383"/>
      <c r="F586" s="384"/>
      <c r="G586" s="114"/>
      <c r="H586" s="99"/>
      <c r="I586" s="86"/>
      <c r="J586" s="106"/>
    </row>
    <row r="587" spans="1:42" ht="15" x14ac:dyDescent="0.2">
      <c r="A587" s="767" t="s">
        <v>201</v>
      </c>
      <c r="B587" s="768"/>
      <c r="C587" s="768"/>
      <c r="D587" s="337" t="s">
        <v>119</v>
      </c>
      <c r="E587" s="376"/>
      <c r="F587" s="424"/>
      <c r="G587" s="78"/>
      <c r="H587" s="87"/>
      <c r="I587" s="87"/>
      <c r="J587" s="102"/>
    </row>
    <row r="588" spans="1:42" ht="13.5" customHeight="1" thickBot="1" x14ac:dyDescent="0.3">
      <c r="A588" s="300"/>
      <c r="B588" s="301"/>
      <c r="C588" s="301"/>
      <c r="D588" s="362"/>
      <c r="E588" s="431"/>
      <c r="F588" s="432"/>
      <c r="G588" s="34"/>
      <c r="H588" s="35"/>
      <c r="I588" s="35"/>
      <c r="J588" s="36"/>
    </row>
    <row r="589" spans="1:42" ht="12" customHeight="1" x14ac:dyDescent="0.2">
      <c r="A589" s="277" t="s">
        <v>164</v>
      </c>
      <c r="B589" s="302" t="s">
        <v>32</v>
      </c>
      <c r="C589" s="302"/>
      <c r="D589" s="320" t="s">
        <v>13</v>
      </c>
      <c r="E589" s="366"/>
      <c r="F589" s="433"/>
      <c r="G589" s="37"/>
      <c r="H589" s="38"/>
      <c r="I589" s="38"/>
      <c r="J589" s="39"/>
    </row>
    <row r="590" spans="1:42" ht="22.5" customHeight="1" x14ac:dyDescent="0.2">
      <c r="A590" s="295" t="s">
        <v>164</v>
      </c>
      <c r="B590" s="303" t="s">
        <v>32</v>
      </c>
      <c r="C590" s="303" t="s">
        <v>33</v>
      </c>
      <c r="D590" s="331" t="s">
        <v>9</v>
      </c>
      <c r="E590" s="64">
        <v>4.2</v>
      </c>
      <c r="F590" s="389" t="s">
        <v>18</v>
      </c>
      <c r="G590" s="85"/>
      <c r="H590" s="64"/>
      <c r="I590" s="142">
        <f>H590+G590</f>
        <v>0</v>
      </c>
      <c r="J590" s="51">
        <f>I590*E590</f>
        <v>0</v>
      </c>
    </row>
    <row r="591" spans="1:42" ht="11.25" customHeight="1" x14ac:dyDescent="0.2">
      <c r="A591" s="295" t="s">
        <v>164</v>
      </c>
      <c r="B591" s="303" t="s">
        <v>32</v>
      </c>
      <c r="C591" s="303" t="s">
        <v>34</v>
      </c>
      <c r="D591" s="331" t="s">
        <v>79</v>
      </c>
      <c r="E591" s="64">
        <v>83</v>
      </c>
      <c r="F591" s="389" t="s">
        <v>19</v>
      </c>
      <c r="G591" s="85"/>
      <c r="H591" s="64"/>
      <c r="I591" s="142">
        <f t="shared" ref="I591:I594" si="68">H591+G591</f>
        <v>0</v>
      </c>
      <c r="J591" s="51">
        <f t="shared" ref="J591:J594" si="69">I591*E591</f>
        <v>0</v>
      </c>
    </row>
    <row r="592" spans="1:42" ht="11.25" customHeight="1" x14ac:dyDescent="0.2">
      <c r="A592" s="295" t="s">
        <v>164</v>
      </c>
      <c r="B592" s="303" t="s">
        <v>32</v>
      </c>
      <c r="C592" s="303" t="s">
        <v>35</v>
      </c>
      <c r="D592" s="329" t="s">
        <v>182</v>
      </c>
      <c r="E592" s="64">
        <v>20.8</v>
      </c>
      <c r="F592" s="389" t="s">
        <v>18</v>
      </c>
      <c r="G592" s="85"/>
      <c r="H592" s="64"/>
      <c r="I592" s="142">
        <f t="shared" si="68"/>
        <v>0</v>
      </c>
      <c r="J592" s="51">
        <f t="shared" si="69"/>
        <v>0</v>
      </c>
    </row>
    <row r="593" spans="1:42" s="20" customFormat="1" ht="22.5" customHeight="1" x14ac:dyDescent="0.2">
      <c r="A593" s="295" t="s">
        <v>164</v>
      </c>
      <c r="B593" s="303" t="s">
        <v>32</v>
      </c>
      <c r="C593" s="303" t="s">
        <v>36</v>
      </c>
      <c r="D593" s="331" t="s">
        <v>130</v>
      </c>
      <c r="E593" s="64">
        <v>34</v>
      </c>
      <c r="F593" s="389" t="s">
        <v>18</v>
      </c>
      <c r="G593" s="85"/>
      <c r="H593" s="64"/>
      <c r="I593" s="142">
        <f t="shared" si="68"/>
        <v>0</v>
      </c>
      <c r="J593" s="51">
        <f t="shared" si="69"/>
        <v>0</v>
      </c>
      <c r="K593" s="672"/>
      <c r="L593" s="672"/>
      <c r="M593" s="672"/>
      <c r="N593" s="672"/>
      <c r="O593" s="672"/>
      <c r="P593" s="672"/>
      <c r="Q593" s="672"/>
      <c r="R593" s="672"/>
      <c r="S593" s="672"/>
      <c r="T593" s="672"/>
      <c r="U593" s="672"/>
      <c r="V593" s="672"/>
      <c r="W593" s="672"/>
      <c r="X593" s="672"/>
      <c r="Y593" s="672"/>
      <c r="Z593" s="672"/>
      <c r="AA593" s="672"/>
      <c r="AB593" s="672"/>
      <c r="AC593" s="672"/>
      <c r="AD593" s="672"/>
    </row>
    <row r="594" spans="1:42" ht="11.25" customHeight="1" x14ac:dyDescent="0.2">
      <c r="A594" s="295" t="s">
        <v>164</v>
      </c>
      <c r="B594" s="303" t="s">
        <v>32</v>
      </c>
      <c r="C594" s="303" t="s">
        <v>37</v>
      </c>
      <c r="D594" s="331" t="s">
        <v>121</v>
      </c>
      <c r="E594" s="64">
        <v>49</v>
      </c>
      <c r="F594" s="389" t="s">
        <v>19</v>
      </c>
      <c r="G594" s="85"/>
      <c r="H594" s="64"/>
      <c r="I594" s="142">
        <f t="shared" si="68"/>
        <v>0</v>
      </c>
      <c r="J594" s="51">
        <f t="shared" si="69"/>
        <v>0</v>
      </c>
    </row>
    <row r="595" spans="1:42" s="6" customFormat="1" ht="11.25" customHeight="1" x14ac:dyDescent="0.2">
      <c r="A595" s="304"/>
      <c r="B595" s="303"/>
      <c r="C595" s="303"/>
      <c r="D595" s="419"/>
      <c r="E595" s="64"/>
      <c r="F595" s="420"/>
      <c r="G595" s="98"/>
      <c r="H595" s="116"/>
      <c r="I595" s="142"/>
      <c r="J595" s="51"/>
    </row>
    <row r="596" spans="1:42" s="29" customFormat="1" ht="12" customHeight="1" x14ac:dyDescent="0.2">
      <c r="A596" s="277" t="s">
        <v>164</v>
      </c>
      <c r="B596" s="302" t="s">
        <v>43</v>
      </c>
      <c r="C596" s="302"/>
      <c r="D596" s="320" t="s">
        <v>15</v>
      </c>
      <c r="E596" s="64"/>
      <c r="F596" s="420"/>
      <c r="G596" s="134"/>
      <c r="H596" s="135"/>
      <c r="I596" s="142"/>
      <c r="J596" s="51"/>
      <c r="K596" s="667"/>
      <c r="L596" s="667"/>
      <c r="M596" s="667"/>
      <c r="N596" s="667"/>
      <c r="O596" s="667"/>
      <c r="P596" s="667"/>
      <c r="Q596" s="667"/>
      <c r="R596" s="667"/>
      <c r="S596" s="667"/>
      <c r="T596" s="667"/>
      <c r="U596" s="667"/>
      <c r="V596" s="667"/>
      <c r="W596" s="667"/>
      <c r="X596" s="667"/>
      <c r="Y596" s="667"/>
      <c r="Z596" s="667"/>
      <c r="AA596" s="667"/>
      <c r="AB596" s="667"/>
      <c r="AC596" s="667"/>
      <c r="AD596" s="667"/>
    </row>
    <row r="597" spans="1:42" s="19" customFormat="1" ht="22.5" customHeight="1" thickBot="1" x14ac:dyDescent="0.25">
      <c r="A597" s="295" t="s">
        <v>164</v>
      </c>
      <c r="B597" s="278" t="s">
        <v>43</v>
      </c>
      <c r="C597" s="279" t="s">
        <v>33</v>
      </c>
      <c r="D597" s="331" t="s">
        <v>122</v>
      </c>
      <c r="E597" s="64">
        <v>97</v>
      </c>
      <c r="F597" s="389" t="s">
        <v>21</v>
      </c>
      <c r="G597" s="66"/>
      <c r="H597" s="132"/>
      <c r="I597" s="142">
        <f>H597+G597</f>
        <v>0</v>
      </c>
      <c r="J597" s="51">
        <f>I597*E597</f>
        <v>0</v>
      </c>
      <c r="K597" s="568"/>
      <c r="L597" s="568"/>
      <c r="M597" s="568"/>
      <c r="N597" s="568"/>
      <c r="O597" s="568"/>
      <c r="P597" s="568"/>
      <c r="Q597" s="568"/>
      <c r="R597" s="568"/>
      <c r="S597" s="568"/>
      <c r="T597" s="568"/>
      <c r="U597" s="568"/>
      <c r="V597" s="568"/>
      <c r="W597" s="568"/>
      <c r="X597" s="568"/>
      <c r="Y597" s="568"/>
      <c r="Z597" s="568"/>
      <c r="AA597" s="568"/>
      <c r="AB597" s="568"/>
      <c r="AC597" s="568"/>
      <c r="AD597" s="568"/>
      <c r="AE597" s="1"/>
      <c r="AF597" s="1"/>
      <c r="AG597" s="1"/>
      <c r="AH597" s="1"/>
      <c r="AI597" s="1"/>
      <c r="AJ597" s="1"/>
      <c r="AK597" s="1"/>
      <c r="AL597" s="1"/>
      <c r="AM597" s="1"/>
      <c r="AN597" s="1"/>
      <c r="AO597" s="1"/>
      <c r="AP597" s="1"/>
    </row>
    <row r="598" spans="1:42" s="110" customFormat="1" ht="22.5" customHeight="1" thickBot="1" x14ac:dyDescent="0.25">
      <c r="A598" s="796" t="s">
        <v>74</v>
      </c>
      <c r="B598" s="797"/>
      <c r="C598" s="797"/>
      <c r="D598" s="296" t="s">
        <v>1003</v>
      </c>
      <c r="E598" s="64"/>
      <c r="F598" s="344"/>
      <c r="G598" s="49"/>
      <c r="H598" s="50"/>
      <c r="I598" s="94"/>
      <c r="J598" s="92"/>
      <c r="K598" s="667"/>
      <c r="L598" s="667"/>
      <c r="M598" s="667"/>
      <c r="N598" s="667"/>
      <c r="O598" s="667"/>
      <c r="P598" s="667"/>
      <c r="Q598" s="667"/>
      <c r="R598" s="667"/>
      <c r="S598" s="667"/>
      <c r="T598" s="667"/>
      <c r="U598" s="667"/>
      <c r="V598" s="667"/>
      <c r="W598" s="667"/>
      <c r="X598" s="667"/>
      <c r="Y598" s="667"/>
      <c r="Z598" s="667"/>
      <c r="AA598" s="667"/>
      <c r="AB598" s="667"/>
      <c r="AC598" s="667"/>
      <c r="AD598" s="667"/>
      <c r="AE598" s="29"/>
      <c r="AF598" s="29"/>
      <c r="AG598" s="29"/>
      <c r="AH598" s="29"/>
      <c r="AI598" s="29"/>
      <c r="AJ598" s="29"/>
      <c r="AK598" s="29"/>
      <c r="AL598" s="29"/>
      <c r="AM598" s="29"/>
      <c r="AN598" s="29"/>
      <c r="AO598" s="29"/>
      <c r="AP598" s="29"/>
    </row>
    <row r="599" spans="1:42" s="29" customFormat="1" ht="13.5" customHeight="1" x14ac:dyDescent="0.2">
      <c r="A599" s="305"/>
      <c r="B599" s="306"/>
      <c r="C599" s="306"/>
      <c r="D599" s="434"/>
      <c r="E599" s="373"/>
      <c r="F599" s="390"/>
      <c r="G599" s="172"/>
      <c r="H599" s="173"/>
      <c r="I599" s="182"/>
      <c r="J599" s="113"/>
      <c r="K599" s="667"/>
      <c r="L599" s="667"/>
      <c r="M599" s="667"/>
      <c r="N599" s="667"/>
      <c r="O599" s="667"/>
      <c r="P599" s="667"/>
      <c r="Q599" s="667"/>
      <c r="R599" s="667"/>
      <c r="S599" s="667"/>
      <c r="T599" s="667"/>
      <c r="U599" s="667"/>
      <c r="V599" s="667"/>
      <c r="W599" s="667"/>
      <c r="X599" s="667"/>
      <c r="Y599" s="667"/>
      <c r="Z599" s="667"/>
      <c r="AA599" s="667"/>
      <c r="AB599" s="667"/>
      <c r="AC599" s="667"/>
      <c r="AD599" s="667"/>
    </row>
    <row r="600" spans="1:42" s="6" customFormat="1" ht="15" customHeight="1" x14ac:dyDescent="0.25">
      <c r="A600" s="767" t="s">
        <v>201</v>
      </c>
      <c r="B600" s="768"/>
      <c r="C600" s="768"/>
      <c r="D600" s="337" t="s">
        <v>120</v>
      </c>
      <c r="E600" s="366"/>
      <c r="F600" s="371"/>
      <c r="G600" s="25"/>
      <c r="H600" s="26"/>
      <c r="I600" s="26"/>
      <c r="J600" s="115">
        <f>SUM(J590:J597)</f>
        <v>0</v>
      </c>
    </row>
    <row r="601" spans="1:42" s="24" customFormat="1" ht="13.5" customHeight="1" thickBot="1" x14ac:dyDescent="0.3">
      <c r="A601" s="307"/>
      <c r="B601" s="308"/>
      <c r="C601" s="308"/>
      <c r="D601" s="362"/>
      <c r="E601" s="431"/>
      <c r="F601" s="432"/>
      <c r="G601" s="34"/>
      <c r="H601" s="35"/>
      <c r="I601" s="35"/>
      <c r="J601" s="36"/>
    </row>
    <row r="602" spans="1:42" s="48" customFormat="1" ht="13.5" customHeight="1" x14ac:dyDescent="0.2">
      <c r="A602" s="269"/>
      <c r="B602" s="270"/>
      <c r="C602" s="270"/>
      <c r="D602" s="268"/>
      <c r="E602" s="383"/>
      <c r="F602" s="435"/>
      <c r="G602" s="192"/>
      <c r="H602" s="193"/>
      <c r="I602" s="46"/>
      <c r="J602" s="47"/>
      <c r="K602" s="60"/>
      <c r="L602" s="60"/>
      <c r="M602" s="60"/>
      <c r="N602" s="60"/>
      <c r="O602" s="60"/>
      <c r="P602" s="60"/>
      <c r="Q602" s="60"/>
      <c r="R602" s="60"/>
      <c r="S602" s="60"/>
      <c r="T602" s="60"/>
      <c r="U602" s="60"/>
      <c r="V602" s="60"/>
      <c r="W602" s="60"/>
      <c r="X602" s="60"/>
      <c r="Y602" s="60"/>
      <c r="Z602" s="60"/>
      <c r="AA602" s="60"/>
      <c r="AB602" s="60"/>
      <c r="AC602" s="60"/>
      <c r="AD602" s="60"/>
      <c r="AE602" s="60"/>
      <c r="AF602" s="60"/>
      <c r="AG602" s="60"/>
      <c r="AH602" s="60"/>
      <c r="AI602" s="60"/>
      <c r="AJ602" s="60"/>
      <c r="AK602" s="60"/>
      <c r="AL602" s="60"/>
      <c r="AM602" s="60"/>
      <c r="AN602" s="60"/>
      <c r="AO602" s="60"/>
      <c r="AP602" s="60"/>
    </row>
    <row r="603" spans="1:42" s="6" customFormat="1" ht="15" customHeight="1" x14ac:dyDescent="0.2">
      <c r="A603" s="752" t="s">
        <v>190</v>
      </c>
      <c r="B603" s="800"/>
      <c r="C603" s="800"/>
      <c r="D603" s="332" t="s">
        <v>253</v>
      </c>
      <c r="E603" s="376"/>
      <c r="F603" s="436"/>
      <c r="G603" s="194"/>
      <c r="H603" s="195"/>
      <c r="I603" s="50"/>
      <c r="J603" s="51"/>
    </row>
    <row r="604" spans="1:42" s="57" customFormat="1" ht="13.5" customHeight="1" thickBot="1" x14ac:dyDescent="0.25">
      <c r="A604" s="271"/>
      <c r="B604" s="272"/>
      <c r="C604" s="272"/>
      <c r="D604" s="272"/>
      <c r="E604" s="391"/>
      <c r="F604" s="437"/>
      <c r="G604" s="196"/>
      <c r="H604" s="197"/>
      <c r="I604" s="55"/>
      <c r="J604" s="56"/>
      <c r="K604" s="60"/>
      <c r="L604" s="60"/>
      <c r="M604" s="60"/>
      <c r="N604" s="60"/>
      <c r="O604" s="60"/>
      <c r="P604" s="60"/>
      <c r="Q604" s="60"/>
      <c r="R604" s="60"/>
      <c r="S604" s="60"/>
      <c r="T604" s="60"/>
      <c r="U604" s="60"/>
      <c r="V604" s="60"/>
      <c r="W604" s="60"/>
      <c r="X604" s="60"/>
      <c r="Y604" s="60"/>
      <c r="Z604" s="60"/>
      <c r="AA604" s="60"/>
      <c r="AB604" s="60"/>
      <c r="AC604" s="60"/>
      <c r="AD604" s="60"/>
      <c r="AE604" s="60"/>
      <c r="AF604" s="60"/>
      <c r="AG604" s="60"/>
      <c r="AH604" s="60"/>
      <c r="AI604" s="60"/>
      <c r="AJ604" s="60"/>
      <c r="AK604" s="60"/>
      <c r="AL604" s="60"/>
      <c r="AM604" s="60"/>
      <c r="AN604" s="60"/>
      <c r="AO604" s="60"/>
      <c r="AP604" s="60"/>
    </row>
    <row r="605" spans="1:42" s="8" customFormat="1" ht="12" customHeight="1" x14ac:dyDescent="0.2">
      <c r="A605" s="277" t="s">
        <v>170</v>
      </c>
      <c r="B605" s="273" t="s">
        <v>32</v>
      </c>
      <c r="C605" s="273"/>
      <c r="D605" s="392" t="s">
        <v>13</v>
      </c>
      <c r="E605" s="376"/>
      <c r="F605" s="436"/>
      <c r="G605" s="194"/>
      <c r="H605" s="195"/>
      <c r="I605" s="50"/>
      <c r="J605" s="51"/>
    </row>
    <row r="606" spans="1:42" s="24" customFormat="1" ht="22.5" customHeight="1" x14ac:dyDescent="0.2">
      <c r="A606" s="295" t="s">
        <v>170</v>
      </c>
      <c r="B606" s="266" t="s">
        <v>32</v>
      </c>
      <c r="C606" s="266" t="s">
        <v>33</v>
      </c>
      <c r="D606" s="329" t="s">
        <v>9</v>
      </c>
      <c r="E606" s="64">
        <v>1.1000000000000001</v>
      </c>
      <c r="F606" s="352" t="s">
        <v>18</v>
      </c>
      <c r="G606" s="194"/>
      <c r="H606" s="195"/>
      <c r="I606" s="50">
        <f>G606+H606</f>
        <v>0</v>
      </c>
      <c r="J606" s="51">
        <f>I606*E606</f>
        <v>0</v>
      </c>
    </row>
    <row r="607" spans="1:42" s="24" customFormat="1" ht="11.25" customHeight="1" x14ac:dyDescent="0.2">
      <c r="A607" s="295" t="s">
        <v>170</v>
      </c>
      <c r="B607" s="266" t="s">
        <v>32</v>
      </c>
      <c r="C607" s="266" t="s">
        <v>34</v>
      </c>
      <c r="D607" s="329" t="s">
        <v>251</v>
      </c>
      <c r="E607" s="64">
        <v>5.5</v>
      </c>
      <c r="F607" s="352" t="s">
        <v>18</v>
      </c>
      <c r="G607" s="194"/>
      <c r="H607" s="195"/>
      <c r="I607" s="50">
        <f t="shared" ref="I607:I612" si="70">G607+H607</f>
        <v>0</v>
      </c>
      <c r="J607" s="51">
        <f t="shared" ref="J607:J612" si="71">I607*E607</f>
        <v>0</v>
      </c>
    </row>
    <row r="608" spans="1:42" s="24" customFormat="1" ht="33.75" x14ac:dyDescent="0.2">
      <c r="A608" s="295" t="s">
        <v>170</v>
      </c>
      <c r="B608" s="266" t="s">
        <v>32</v>
      </c>
      <c r="C608" s="266" t="s">
        <v>35</v>
      </c>
      <c r="D608" s="329" t="s">
        <v>325</v>
      </c>
      <c r="E608" s="64">
        <v>22</v>
      </c>
      <c r="F608" s="352" t="s">
        <v>19</v>
      </c>
      <c r="G608" s="194"/>
      <c r="H608" s="195"/>
      <c r="I608" s="50">
        <f t="shared" si="70"/>
        <v>0</v>
      </c>
      <c r="J608" s="51">
        <f t="shared" si="71"/>
        <v>0</v>
      </c>
    </row>
    <row r="609" spans="1:10" s="24" customFormat="1" ht="11.25" customHeight="1" x14ac:dyDescent="0.2">
      <c r="A609" s="295" t="s">
        <v>170</v>
      </c>
      <c r="B609" s="266" t="s">
        <v>32</v>
      </c>
      <c r="C609" s="266" t="s">
        <v>36</v>
      </c>
      <c r="D609" s="329" t="s">
        <v>185</v>
      </c>
      <c r="E609" s="64">
        <v>5.5</v>
      </c>
      <c r="F609" s="352" t="s">
        <v>18</v>
      </c>
      <c r="G609" s="194"/>
      <c r="H609" s="195"/>
      <c r="I609" s="50">
        <f t="shared" si="70"/>
        <v>0</v>
      </c>
      <c r="J609" s="51">
        <f t="shared" si="71"/>
        <v>0</v>
      </c>
    </row>
    <row r="610" spans="1:10" s="24" customFormat="1" ht="33.75" x14ac:dyDescent="0.2">
      <c r="A610" s="295" t="s">
        <v>170</v>
      </c>
      <c r="B610" s="266" t="s">
        <v>32</v>
      </c>
      <c r="C610" s="266" t="s">
        <v>37</v>
      </c>
      <c r="D610" s="329" t="s">
        <v>326</v>
      </c>
      <c r="E610" s="64">
        <v>3.4</v>
      </c>
      <c r="F610" s="352" t="s">
        <v>18</v>
      </c>
      <c r="G610" s="194"/>
      <c r="H610" s="195"/>
      <c r="I610" s="50">
        <f t="shared" si="70"/>
        <v>0</v>
      </c>
      <c r="J610" s="51">
        <f t="shared" si="71"/>
        <v>0</v>
      </c>
    </row>
    <row r="611" spans="1:10" s="24" customFormat="1" ht="11.25" customHeight="1" x14ac:dyDescent="0.2">
      <c r="A611" s="295" t="s">
        <v>170</v>
      </c>
      <c r="B611" s="266" t="s">
        <v>32</v>
      </c>
      <c r="C611" s="266" t="s">
        <v>38</v>
      </c>
      <c r="D611" s="329" t="s">
        <v>252</v>
      </c>
      <c r="E611" s="64">
        <v>3.4</v>
      </c>
      <c r="F611" s="352" t="s">
        <v>18</v>
      </c>
      <c r="G611" s="194"/>
      <c r="H611" s="195"/>
      <c r="I611" s="50">
        <f t="shared" si="70"/>
        <v>0</v>
      </c>
      <c r="J611" s="51">
        <f t="shared" si="71"/>
        <v>0</v>
      </c>
    </row>
    <row r="612" spans="1:10" s="216" customFormat="1" ht="11.25" customHeight="1" x14ac:dyDescent="0.2">
      <c r="A612" s="295" t="s">
        <v>170</v>
      </c>
      <c r="B612" s="266" t="s">
        <v>32</v>
      </c>
      <c r="C612" s="266" t="s">
        <v>39</v>
      </c>
      <c r="D612" s="397" t="s">
        <v>324</v>
      </c>
      <c r="E612" s="343">
        <v>6.4</v>
      </c>
      <c r="F612" s="438" t="s">
        <v>19</v>
      </c>
      <c r="G612" s="214"/>
      <c r="H612" s="215"/>
      <c r="I612" s="50">
        <f t="shared" si="70"/>
        <v>0</v>
      </c>
      <c r="J612" s="51">
        <f t="shared" si="71"/>
        <v>0</v>
      </c>
    </row>
    <row r="613" spans="1:10" s="24" customFormat="1" ht="11.25" customHeight="1" x14ac:dyDescent="0.2">
      <c r="A613" s="274"/>
      <c r="B613" s="266"/>
      <c r="C613" s="266"/>
      <c r="D613" s="349"/>
      <c r="E613" s="64"/>
      <c r="F613" s="352"/>
      <c r="G613" s="194"/>
      <c r="H613" s="198"/>
      <c r="I613" s="50"/>
      <c r="J613" s="51"/>
    </row>
    <row r="614" spans="1:10" s="8" customFormat="1" ht="12" customHeight="1" x14ac:dyDescent="0.2">
      <c r="A614" s="277" t="s">
        <v>170</v>
      </c>
      <c r="B614" s="273" t="s">
        <v>43</v>
      </c>
      <c r="C614" s="273"/>
      <c r="D614" s="392" t="s">
        <v>327</v>
      </c>
      <c r="E614" s="439"/>
      <c r="F614" s="440"/>
      <c r="G614" s="199"/>
      <c r="H614" s="200"/>
      <c r="I614" s="50"/>
      <c r="J614" s="51"/>
    </row>
    <row r="615" spans="1:10" s="5" customFormat="1" ht="11.25" customHeight="1" x14ac:dyDescent="0.2">
      <c r="A615" s="295" t="s">
        <v>170</v>
      </c>
      <c r="B615" s="266" t="s">
        <v>43</v>
      </c>
      <c r="C615" s="266" t="s">
        <v>33</v>
      </c>
      <c r="D615" s="331" t="s">
        <v>328</v>
      </c>
      <c r="E615" s="64">
        <v>10.3</v>
      </c>
      <c r="F615" s="441" t="s">
        <v>18</v>
      </c>
      <c r="G615" s="201"/>
      <c r="H615" s="201"/>
      <c r="I615" s="50">
        <f>G615+H615</f>
        <v>0</v>
      </c>
      <c r="J615" s="51">
        <f>I615*E615</f>
        <v>0</v>
      </c>
    </row>
    <row r="616" spans="1:10" s="5" customFormat="1" ht="11.25" customHeight="1" x14ac:dyDescent="0.2">
      <c r="A616" s="274"/>
      <c r="B616" s="266"/>
      <c r="C616" s="266"/>
      <c r="D616" s="331"/>
      <c r="E616" s="64"/>
      <c r="F616" s="436"/>
      <c r="G616" s="202"/>
      <c r="H616" s="201"/>
      <c r="I616" s="50"/>
      <c r="J616" s="51"/>
    </row>
    <row r="617" spans="1:10" s="8" customFormat="1" ht="12" customHeight="1" x14ac:dyDescent="0.2">
      <c r="A617" s="277" t="s">
        <v>170</v>
      </c>
      <c r="B617" s="273" t="s">
        <v>44</v>
      </c>
      <c r="C617" s="273"/>
      <c r="D617" s="392" t="s">
        <v>255</v>
      </c>
      <c r="E617" s="439"/>
      <c r="F617" s="440"/>
      <c r="G617" s="199"/>
      <c r="H617" s="200"/>
      <c r="I617" s="50"/>
      <c r="J617" s="51"/>
    </row>
    <row r="618" spans="1:10" s="5" customFormat="1" ht="11.25" customHeight="1" x14ac:dyDescent="0.2">
      <c r="A618" s="295" t="s">
        <v>170</v>
      </c>
      <c r="B618" s="266" t="s">
        <v>44</v>
      </c>
      <c r="C618" s="266" t="s">
        <v>33</v>
      </c>
      <c r="D618" s="331" t="s">
        <v>256</v>
      </c>
      <c r="E618" s="64">
        <v>2.8</v>
      </c>
      <c r="F618" s="441" t="s">
        <v>18</v>
      </c>
      <c r="G618" s="201"/>
      <c r="H618" s="201"/>
      <c r="I618" s="50">
        <f>G618+H618</f>
        <v>0</v>
      </c>
      <c r="J618" s="51">
        <f>I618*E618</f>
        <v>0</v>
      </c>
    </row>
    <row r="619" spans="1:10" s="5" customFormat="1" ht="11.25" customHeight="1" x14ac:dyDescent="0.2">
      <c r="A619" s="295" t="s">
        <v>170</v>
      </c>
      <c r="B619" s="266" t="s">
        <v>44</v>
      </c>
      <c r="C619" s="266" t="s">
        <v>34</v>
      </c>
      <c r="D619" s="331" t="s">
        <v>329</v>
      </c>
      <c r="E619" s="64">
        <v>0.12</v>
      </c>
      <c r="F619" s="441" t="s">
        <v>18</v>
      </c>
      <c r="G619" s="202"/>
      <c r="H619" s="201"/>
      <c r="I619" s="50">
        <f t="shared" ref="I619:I621" si="72">G619+H619</f>
        <v>0</v>
      </c>
      <c r="J619" s="51">
        <f t="shared" ref="J619:J621" si="73">I619*E619</f>
        <v>0</v>
      </c>
    </row>
    <row r="620" spans="1:10" s="5" customFormat="1" ht="45" x14ac:dyDescent="0.2">
      <c r="A620" s="295" t="s">
        <v>170</v>
      </c>
      <c r="B620" s="266" t="s">
        <v>44</v>
      </c>
      <c r="C620" s="266" t="s">
        <v>35</v>
      </c>
      <c r="D620" s="331" t="s">
        <v>242</v>
      </c>
      <c r="E620" s="64">
        <v>3</v>
      </c>
      <c r="F620" s="441" t="s">
        <v>14</v>
      </c>
      <c r="G620" s="202"/>
      <c r="H620" s="201"/>
      <c r="I620" s="50">
        <f t="shared" si="72"/>
        <v>0</v>
      </c>
      <c r="J620" s="51">
        <f t="shared" si="73"/>
        <v>0</v>
      </c>
    </row>
    <row r="621" spans="1:10" s="5" customFormat="1" ht="22.5" customHeight="1" x14ac:dyDescent="0.2">
      <c r="A621" s="295" t="s">
        <v>170</v>
      </c>
      <c r="B621" s="266" t="s">
        <v>44</v>
      </c>
      <c r="C621" s="266" t="s">
        <v>36</v>
      </c>
      <c r="D621" s="331" t="s">
        <v>243</v>
      </c>
      <c r="E621" s="64">
        <v>20</v>
      </c>
      <c r="F621" s="441" t="s">
        <v>19</v>
      </c>
      <c r="G621" s="202"/>
      <c r="H621" s="201"/>
      <c r="I621" s="50">
        <f t="shared" si="72"/>
        <v>0</v>
      </c>
      <c r="J621" s="51">
        <f t="shared" si="73"/>
        <v>0</v>
      </c>
    </row>
    <row r="622" spans="1:10" s="24" customFormat="1" ht="11.25" customHeight="1" x14ac:dyDescent="0.2">
      <c r="A622" s="274"/>
      <c r="B622" s="266"/>
      <c r="C622" s="266"/>
      <c r="D622" s="349"/>
      <c r="E622" s="64"/>
      <c r="F622" s="352"/>
      <c r="G622" s="194"/>
      <c r="H622" s="198"/>
      <c r="I622" s="50"/>
      <c r="J622" s="51"/>
    </row>
    <row r="623" spans="1:10" s="8" customFormat="1" ht="12" customHeight="1" x14ac:dyDescent="0.2">
      <c r="A623" s="277" t="s">
        <v>170</v>
      </c>
      <c r="B623" s="273" t="s">
        <v>45</v>
      </c>
      <c r="C623" s="273"/>
      <c r="D623" s="392" t="s">
        <v>279</v>
      </c>
      <c r="E623" s="439"/>
      <c r="F623" s="440"/>
      <c r="G623" s="199"/>
      <c r="H623" s="200"/>
      <c r="I623" s="50"/>
      <c r="J623" s="51"/>
    </row>
    <row r="624" spans="1:10" s="5" customFormat="1" ht="11.25" customHeight="1" x14ac:dyDescent="0.2">
      <c r="A624" s="295" t="s">
        <v>170</v>
      </c>
      <c r="B624" s="266" t="s">
        <v>45</v>
      </c>
      <c r="C624" s="266" t="s">
        <v>33</v>
      </c>
      <c r="D624" s="331" t="s">
        <v>330</v>
      </c>
      <c r="E624" s="64">
        <v>3.6</v>
      </c>
      <c r="F624" s="441" t="s">
        <v>19</v>
      </c>
      <c r="G624" s="201"/>
      <c r="H624" s="201"/>
      <c r="I624" s="50">
        <f>G624+H624</f>
        <v>0</v>
      </c>
      <c r="J624" s="51">
        <f>I624*E624</f>
        <v>0</v>
      </c>
    </row>
    <row r="625" spans="1:42" s="65" customFormat="1" ht="11.25" customHeight="1" thickBot="1" x14ac:dyDescent="0.25">
      <c r="A625" s="801" t="s">
        <v>74</v>
      </c>
      <c r="B625" s="799"/>
      <c r="C625" s="799"/>
      <c r="D625" s="411" t="s">
        <v>257</v>
      </c>
      <c r="E625" s="64"/>
      <c r="F625" s="352"/>
      <c r="G625" s="194"/>
      <c r="H625" s="195"/>
      <c r="I625" s="50"/>
      <c r="J625" s="51"/>
    </row>
    <row r="626" spans="1:42" s="48" customFormat="1" ht="13.5" customHeight="1" x14ac:dyDescent="0.2">
      <c r="A626" s="267"/>
      <c r="B626" s="268"/>
      <c r="C626" s="268"/>
      <c r="D626" s="268"/>
      <c r="E626" s="383"/>
      <c r="F626" s="435"/>
      <c r="G626" s="192"/>
      <c r="H626" s="203"/>
      <c r="I626" s="46"/>
      <c r="J626" s="47"/>
      <c r="K626" s="60"/>
      <c r="L626" s="60"/>
      <c r="M626" s="60"/>
      <c r="N626" s="60"/>
      <c r="O626" s="60"/>
      <c r="P626" s="60"/>
      <c r="Q626" s="60"/>
      <c r="R626" s="60"/>
      <c r="S626" s="60"/>
      <c r="T626" s="60"/>
      <c r="U626" s="60"/>
      <c r="V626" s="60"/>
      <c r="W626" s="60"/>
      <c r="X626" s="60"/>
      <c r="Y626" s="60"/>
      <c r="Z626" s="60"/>
      <c r="AA626" s="60"/>
      <c r="AB626" s="60"/>
      <c r="AC626" s="60"/>
      <c r="AD626" s="60"/>
      <c r="AE626" s="60"/>
      <c r="AF626" s="60"/>
      <c r="AG626" s="60"/>
      <c r="AH626" s="60"/>
      <c r="AI626" s="60"/>
      <c r="AJ626" s="60"/>
      <c r="AK626" s="60"/>
      <c r="AL626" s="60"/>
      <c r="AM626" s="60"/>
      <c r="AN626" s="60"/>
      <c r="AO626" s="60"/>
      <c r="AP626" s="60"/>
    </row>
    <row r="627" spans="1:42" s="6" customFormat="1" ht="15" customHeight="1" x14ac:dyDescent="0.25">
      <c r="A627" s="752" t="s">
        <v>190</v>
      </c>
      <c r="B627" s="800"/>
      <c r="C627" s="800"/>
      <c r="D627" s="332" t="s">
        <v>254</v>
      </c>
      <c r="E627" s="376"/>
      <c r="F627" s="436"/>
      <c r="G627" s="194"/>
      <c r="H627" s="204"/>
      <c r="I627" s="50"/>
      <c r="J627" s="205">
        <f>SUM(J606:J624)</f>
        <v>0</v>
      </c>
    </row>
    <row r="628" spans="1:42" s="57" customFormat="1" ht="13.5" customHeight="1" thickBot="1" x14ac:dyDescent="0.25">
      <c r="A628" s="280"/>
      <c r="B628" s="281"/>
      <c r="C628" s="281"/>
      <c r="D628" s="272"/>
      <c r="E628" s="391"/>
      <c r="F628" s="437"/>
      <c r="G628" s="196"/>
      <c r="H628" s="206"/>
      <c r="I628" s="55"/>
      <c r="J628" s="56"/>
      <c r="K628" s="60"/>
      <c r="L628" s="60"/>
      <c r="M628" s="60"/>
      <c r="N628" s="60"/>
      <c r="O628" s="60"/>
      <c r="P628" s="60"/>
      <c r="Q628" s="60"/>
      <c r="R628" s="60"/>
      <c r="S628" s="60"/>
      <c r="T628" s="60"/>
      <c r="U628" s="60"/>
      <c r="V628" s="60"/>
      <c r="W628" s="60"/>
      <c r="X628" s="60"/>
      <c r="Y628" s="60"/>
      <c r="Z628" s="60"/>
      <c r="AA628" s="60"/>
      <c r="AB628" s="60"/>
      <c r="AC628" s="60"/>
      <c r="AD628" s="60"/>
      <c r="AE628" s="60"/>
      <c r="AF628" s="60"/>
      <c r="AG628" s="60"/>
      <c r="AH628" s="60"/>
      <c r="AI628" s="60"/>
      <c r="AJ628" s="60"/>
      <c r="AK628" s="60"/>
      <c r="AL628" s="60"/>
      <c r="AM628" s="60"/>
      <c r="AN628" s="60"/>
      <c r="AO628" s="60"/>
      <c r="AP628" s="60"/>
    </row>
    <row r="629" spans="1:42" s="6" customFormat="1" ht="13.5" customHeight="1" x14ac:dyDescent="0.2">
      <c r="A629" s="269"/>
      <c r="B629" s="270"/>
      <c r="C629" s="270"/>
      <c r="D629" s="268"/>
      <c r="E629" s="373"/>
      <c r="F629" s="339"/>
      <c r="G629" s="49"/>
      <c r="H629" s="42"/>
      <c r="I629" s="50"/>
      <c r="J629" s="51"/>
    </row>
    <row r="630" spans="1:42" s="6" customFormat="1" ht="15" customHeight="1" x14ac:dyDescent="0.2">
      <c r="A630" s="752" t="s">
        <v>191</v>
      </c>
      <c r="B630" s="753"/>
      <c r="C630" s="753"/>
      <c r="D630" s="332" t="s">
        <v>1004</v>
      </c>
      <c r="E630" s="64"/>
      <c r="F630" s="344"/>
      <c r="G630" s="49"/>
      <c r="H630" s="42"/>
      <c r="I630" s="50"/>
      <c r="J630" s="51"/>
    </row>
    <row r="631" spans="1:42" s="6" customFormat="1" ht="13.5" customHeight="1" thickBot="1" x14ac:dyDescent="0.25">
      <c r="A631" s="271"/>
      <c r="B631" s="272"/>
      <c r="C631" s="272"/>
      <c r="D631" s="272"/>
      <c r="E631" s="694"/>
      <c r="F631" s="347"/>
      <c r="G631" s="49"/>
      <c r="H631" s="42"/>
      <c r="I631" s="50"/>
      <c r="J631" s="51"/>
    </row>
    <row r="632" spans="1:42" s="6" customFormat="1" ht="12" customHeight="1" x14ac:dyDescent="0.2">
      <c r="A632" s="508" t="s">
        <v>171</v>
      </c>
      <c r="B632" s="314" t="s">
        <v>32</v>
      </c>
      <c r="C632" s="314"/>
      <c r="D632" s="392" t="s">
        <v>260</v>
      </c>
      <c r="E632" s="443"/>
      <c r="F632" s="412"/>
      <c r="G632" s="172"/>
      <c r="H632" s="213"/>
      <c r="I632" s="173"/>
      <c r="J632" s="211"/>
    </row>
    <row r="633" spans="1:42" s="6" customFormat="1" ht="11.25" customHeight="1" x14ac:dyDescent="0.2">
      <c r="A633" s="509" t="s">
        <v>171</v>
      </c>
      <c r="B633" s="315" t="s">
        <v>32</v>
      </c>
      <c r="C633" s="316" t="s">
        <v>261</v>
      </c>
      <c r="D633" s="444" t="s">
        <v>262</v>
      </c>
      <c r="E633" s="443"/>
      <c r="F633" s="412"/>
      <c r="G633" s="49"/>
      <c r="H633" s="42"/>
      <c r="I633" s="50"/>
      <c r="J633" s="51"/>
    </row>
    <row r="634" spans="1:42" s="6" customFormat="1" ht="11.25" customHeight="1" x14ac:dyDescent="0.2">
      <c r="A634" s="297" t="s">
        <v>171</v>
      </c>
      <c r="B634" s="278" t="s">
        <v>32</v>
      </c>
      <c r="C634" s="278" t="s">
        <v>263</v>
      </c>
      <c r="D634" s="329" t="s">
        <v>1005</v>
      </c>
      <c r="E634" s="443">
        <v>1</v>
      </c>
      <c r="F634" s="412" t="s">
        <v>20</v>
      </c>
      <c r="G634" s="49"/>
      <c r="H634" s="42"/>
      <c r="I634" s="50">
        <f>G634+H634</f>
        <v>0</v>
      </c>
      <c r="J634" s="51">
        <f>I634*E634</f>
        <v>0</v>
      </c>
    </row>
    <row r="635" spans="1:42" s="6" customFormat="1" ht="11.25" customHeight="1" x14ac:dyDescent="0.2">
      <c r="A635" s="293"/>
      <c r="B635" s="294"/>
      <c r="C635" s="294"/>
      <c r="D635" s="445"/>
      <c r="E635" s="695"/>
      <c r="F635" s="344"/>
      <c r="G635" s="49"/>
      <c r="H635" s="42"/>
      <c r="I635" s="50"/>
      <c r="J635" s="51"/>
    </row>
    <row r="636" spans="1:42" s="6" customFormat="1" ht="12" customHeight="1" x14ac:dyDescent="0.2">
      <c r="A636" s="508" t="s">
        <v>171</v>
      </c>
      <c r="B636" s="314" t="s">
        <v>43</v>
      </c>
      <c r="C636" s="314"/>
      <c r="D636" s="392" t="s">
        <v>264</v>
      </c>
      <c r="E636" s="443"/>
      <c r="F636" s="412"/>
      <c r="G636" s="49"/>
      <c r="H636" s="42"/>
      <c r="I636" s="50"/>
      <c r="J636" s="51"/>
    </row>
    <row r="637" spans="1:42" s="6" customFormat="1" ht="11.25" customHeight="1" x14ac:dyDescent="0.2">
      <c r="A637" s="509" t="s">
        <v>171</v>
      </c>
      <c r="B637" s="315" t="s">
        <v>43</v>
      </c>
      <c r="C637" s="315" t="s">
        <v>261</v>
      </c>
      <c r="D637" s="446" t="s">
        <v>4</v>
      </c>
      <c r="E637" s="443"/>
      <c r="F637" s="412"/>
      <c r="G637" s="49"/>
      <c r="H637" s="42"/>
      <c r="I637" s="50"/>
      <c r="J637" s="51"/>
    </row>
    <row r="638" spans="1:42" s="6" customFormat="1" ht="11.25" customHeight="1" x14ac:dyDescent="0.2">
      <c r="A638" s="297" t="s">
        <v>171</v>
      </c>
      <c r="B638" s="278" t="s">
        <v>43</v>
      </c>
      <c r="C638" s="278" t="s">
        <v>263</v>
      </c>
      <c r="D638" s="368" t="s">
        <v>269</v>
      </c>
      <c r="E638" s="443">
        <v>2.5</v>
      </c>
      <c r="F638" s="412" t="s">
        <v>19</v>
      </c>
      <c r="G638" s="49"/>
      <c r="H638" s="42"/>
      <c r="I638" s="50">
        <f>G638+H638</f>
        <v>0</v>
      </c>
      <c r="J638" s="51">
        <f>I638*E638</f>
        <v>0</v>
      </c>
    </row>
    <row r="639" spans="1:42" s="6" customFormat="1" ht="11.25" customHeight="1" x14ac:dyDescent="0.2">
      <c r="A639" s="297" t="s">
        <v>171</v>
      </c>
      <c r="B639" s="278" t="s">
        <v>43</v>
      </c>
      <c r="C639" s="278" t="s">
        <v>265</v>
      </c>
      <c r="D639" s="351" t="s">
        <v>284</v>
      </c>
      <c r="E639" s="443">
        <v>0.7</v>
      </c>
      <c r="F639" s="412" t="s">
        <v>18</v>
      </c>
      <c r="G639" s="49"/>
      <c r="H639" s="42"/>
      <c r="I639" s="50">
        <f t="shared" ref="I639:I642" si="74">G639+H639</f>
        <v>0</v>
      </c>
      <c r="J639" s="51">
        <f t="shared" ref="J639:J642" si="75">I639*E639</f>
        <v>0</v>
      </c>
    </row>
    <row r="640" spans="1:42" s="6" customFormat="1" ht="11.25" customHeight="1" x14ac:dyDescent="0.2">
      <c r="A640" s="297" t="s">
        <v>171</v>
      </c>
      <c r="B640" s="278" t="s">
        <v>43</v>
      </c>
      <c r="C640" s="278" t="s">
        <v>266</v>
      </c>
      <c r="D640" s="368" t="s">
        <v>280</v>
      </c>
      <c r="E640" s="443">
        <v>0.3</v>
      </c>
      <c r="F640" s="412" t="s">
        <v>18</v>
      </c>
      <c r="G640" s="49"/>
      <c r="H640" s="42"/>
      <c r="I640" s="50">
        <f t="shared" si="74"/>
        <v>0</v>
      </c>
      <c r="J640" s="51">
        <f t="shared" si="75"/>
        <v>0</v>
      </c>
    </row>
    <row r="641" spans="1:10" s="6" customFormat="1" ht="11.25" customHeight="1" x14ac:dyDescent="0.2">
      <c r="A641" s="297" t="s">
        <v>171</v>
      </c>
      <c r="B641" s="278" t="s">
        <v>43</v>
      </c>
      <c r="C641" s="278" t="s">
        <v>268</v>
      </c>
      <c r="D641" s="368" t="s">
        <v>282</v>
      </c>
      <c r="E641" s="443">
        <v>0.3</v>
      </c>
      <c r="F641" s="412" t="s">
        <v>18</v>
      </c>
      <c r="G641" s="49"/>
      <c r="H641" s="42"/>
      <c r="I641" s="50">
        <f t="shared" si="74"/>
        <v>0</v>
      </c>
      <c r="J641" s="51">
        <f t="shared" si="75"/>
        <v>0</v>
      </c>
    </row>
    <row r="642" spans="1:10" s="6" customFormat="1" ht="11.25" customHeight="1" x14ac:dyDescent="0.2">
      <c r="A642" s="297" t="s">
        <v>171</v>
      </c>
      <c r="B642" s="278" t="s">
        <v>43</v>
      </c>
      <c r="C642" s="278" t="s">
        <v>270</v>
      </c>
      <c r="D642" s="368" t="s">
        <v>1245</v>
      </c>
      <c r="E642" s="443">
        <v>0.3</v>
      </c>
      <c r="F642" s="412" t="s">
        <v>18</v>
      </c>
      <c r="G642" s="49"/>
      <c r="H642" s="42"/>
      <c r="I642" s="50">
        <f t="shared" si="74"/>
        <v>0</v>
      </c>
      <c r="J642" s="51">
        <f t="shared" si="75"/>
        <v>0</v>
      </c>
    </row>
    <row r="643" spans="1:10" s="6" customFormat="1" ht="11.25" customHeight="1" x14ac:dyDescent="0.2">
      <c r="A643" s="297"/>
      <c r="B643" s="278"/>
      <c r="C643" s="294"/>
      <c r="D643" s="349"/>
      <c r="E643" s="443"/>
      <c r="F643" s="412"/>
      <c r="G643" s="49"/>
      <c r="H643" s="42"/>
      <c r="I643" s="50"/>
      <c r="J643" s="51"/>
    </row>
    <row r="644" spans="1:10" s="6" customFormat="1" ht="12" customHeight="1" x14ac:dyDescent="0.2">
      <c r="A644" s="508" t="s">
        <v>171</v>
      </c>
      <c r="B644" s="314" t="s">
        <v>43</v>
      </c>
      <c r="C644" s="314"/>
      <c r="D644" s="392" t="s">
        <v>279</v>
      </c>
      <c r="E644" s="443"/>
      <c r="F644" s="412"/>
      <c r="G644" s="49"/>
      <c r="H644" s="42"/>
      <c r="I644" s="50"/>
      <c r="J644" s="51"/>
    </row>
    <row r="645" spans="1:10" s="6" customFormat="1" ht="11.25" customHeight="1" x14ac:dyDescent="0.2">
      <c r="A645" s="297" t="s">
        <v>171</v>
      </c>
      <c r="B645" s="278" t="s">
        <v>43</v>
      </c>
      <c r="C645" s="278" t="s">
        <v>33</v>
      </c>
      <c r="D645" s="351" t="s">
        <v>283</v>
      </c>
      <c r="E645" s="443">
        <v>5</v>
      </c>
      <c r="F645" s="412" t="s">
        <v>19</v>
      </c>
      <c r="G645" s="49"/>
      <c r="H645" s="42"/>
      <c r="I645" s="50">
        <f>G645+H645</f>
        <v>0</v>
      </c>
      <c r="J645" s="51">
        <f>I645*E645</f>
        <v>0</v>
      </c>
    </row>
    <row r="646" spans="1:10" s="6" customFormat="1" ht="11.25" customHeight="1" x14ac:dyDescent="0.2">
      <c r="A646" s="313"/>
      <c r="B646" s="314"/>
      <c r="C646" s="314"/>
      <c r="D646" s="392"/>
      <c r="E646" s="443"/>
      <c r="F646" s="412"/>
      <c r="G646" s="49"/>
      <c r="H646" s="42"/>
      <c r="I646" s="50"/>
      <c r="J646" s="51"/>
    </row>
    <row r="647" spans="1:10" s="6" customFormat="1" ht="12" customHeight="1" x14ac:dyDescent="0.2">
      <c r="A647" s="508" t="s">
        <v>171</v>
      </c>
      <c r="B647" s="314" t="s">
        <v>44</v>
      </c>
      <c r="C647" s="314"/>
      <c r="D647" s="392" t="s">
        <v>281</v>
      </c>
      <c r="E647" s="443"/>
      <c r="F647" s="412"/>
      <c r="G647" s="49"/>
      <c r="H647" s="42"/>
      <c r="I647" s="50"/>
      <c r="J647" s="51"/>
    </row>
    <row r="648" spans="1:10" s="70" customFormat="1" ht="79.5" customHeight="1" x14ac:dyDescent="0.2">
      <c r="A648" s="297" t="s">
        <v>171</v>
      </c>
      <c r="B648" s="296" t="s">
        <v>44</v>
      </c>
      <c r="C648" s="296" t="s">
        <v>33</v>
      </c>
      <c r="D648" s="351" t="s">
        <v>1006</v>
      </c>
      <c r="E648" s="366">
        <v>2</v>
      </c>
      <c r="F648" s="447" t="s">
        <v>20</v>
      </c>
      <c r="G648" s="684"/>
      <c r="H648" s="555"/>
      <c r="I648" s="50">
        <f>G648+H648</f>
        <v>0</v>
      </c>
      <c r="J648" s="51">
        <f>I648*E648</f>
        <v>0</v>
      </c>
    </row>
    <row r="649" spans="1:10" s="70" customFormat="1" ht="22.5" customHeight="1" x14ac:dyDescent="0.2">
      <c r="A649" s="297" t="s">
        <v>171</v>
      </c>
      <c r="B649" s="296" t="s">
        <v>44</v>
      </c>
      <c r="C649" s="296" t="s">
        <v>34</v>
      </c>
      <c r="D649" s="351" t="s">
        <v>331</v>
      </c>
      <c r="E649" s="366">
        <v>2.5</v>
      </c>
      <c r="F649" s="447" t="s">
        <v>12</v>
      </c>
      <c r="G649" s="684"/>
      <c r="H649" s="555"/>
      <c r="I649" s="50">
        <f t="shared" ref="I649:I652" si="76">G649+H649</f>
        <v>0</v>
      </c>
      <c r="J649" s="51">
        <f t="shared" ref="J649:J652" si="77">I649*E649</f>
        <v>0</v>
      </c>
    </row>
    <row r="650" spans="1:10" s="70" customFormat="1" ht="11.25" customHeight="1" x14ac:dyDescent="0.2">
      <c r="A650" s="297" t="s">
        <v>171</v>
      </c>
      <c r="B650" s="296" t="s">
        <v>44</v>
      </c>
      <c r="C650" s="296" t="s">
        <v>35</v>
      </c>
      <c r="D650" s="351" t="s">
        <v>332</v>
      </c>
      <c r="E650" s="366">
        <v>0.8</v>
      </c>
      <c r="F650" s="447" t="s">
        <v>18</v>
      </c>
      <c r="G650" s="684"/>
      <c r="H650" s="555"/>
      <c r="I650" s="50">
        <f t="shared" si="76"/>
        <v>0</v>
      </c>
      <c r="J650" s="51">
        <f t="shared" si="77"/>
        <v>0</v>
      </c>
    </row>
    <row r="651" spans="1:10" s="70" customFormat="1" ht="33.75" customHeight="1" x14ac:dyDescent="0.2">
      <c r="A651" s="297" t="s">
        <v>171</v>
      </c>
      <c r="B651" s="296" t="s">
        <v>44</v>
      </c>
      <c r="C651" s="296" t="s">
        <v>36</v>
      </c>
      <c r="D651" s="351" t="s">
        <v>1007</v>
      </c>
      <c r="E651" s="366">
        <v>8</v>
      </c>
      <c r="F651" s="447" t="s">
        <v>14</v>
      </c>
      <c r="G651" s="684"/>
      <c r="H651" s="555"/>
      <c r="I651" s="50">
        <f t="shared" si="76"/>
        <v>0</v>
      </c>
      <c r="J651" s="51">
        <f t="shared" si="77"/>
        <v>0</v>
      </c>
    </row>
    <row r="652" spans="1:10" s="70" customFormat="1" ht="22.5" customHeight="1" x14ac:dyDescent="0.2">
      <c r="A652" s="297" t="s">
        <v>171</v>
      </c>
      <c r="B652" s="296" t="s">
        <v>44</v>
      </c>
      <c r="C652" s="296" t="s">
        <v>37</v>
      </c>
      <c r="D652" s="351" t="s">
        <v>1246</v>
      </c>
      <c r="E652" s="366">
        <v>6</v>
      </c>
      <c r="F652" s="447" t="s">
        <v>20</v>
      </c>
      <c r="G652" s="684"/>
      <c r="H652" s="555"/>
      <c r="I652" s="50">
        <f t="shared" si="76"/>
        <v>0</v>
      </c>
      <c r="J652" s="51">
        <f t="shared" si="77"/>
        <v>0</v>
      </c>
    </row>
    <row r="653" spans="1:10" s="70" customFormat="1" ht="11.25" customHeight="1" thickBot="1" x14ac:dyDescent="0.25">
      <c r="A653" s="798" t="s">
        <v>74</v>
      </c>
      <c r="B653" s="799"/>
      <c r="C653" s="799"/>
      <c r="D653" s="411" t="s">
        <v>1008</v>
      </c>
      <c r="E653" s="366"/>
      <c r="F653" s="447"/>
      <c r="G653" s="684"/>
      <c r="H653" s="555"/>
      <c r="I653" s="686"/>
      <c r="J653" s="687"/>
    </row>
    <row r="654" spans="1:10" s="6" customFormat="1" ht="13.5" customHeight="1" x14ac:dyDescent="0.2">
      <c r="A654" s="317"/>
      <c r="B654" s="318"/>
      <c r="C654" s="318"/>
      <c r="D654" s="268"/>
      <c r="E654" s="373"/>
      <c r="F654" s="339"/>
      <c r="G654" s="172"/>
      <c r="H654" s="213"/>
      <c r="I654" s="173"/>
      <c r="J654" s="211"/>
    </row>
    <row r="655" spans="1:10" s="6" customFormat="1" ht="15" customHeight="1" x14ac:dyDescent="0.25">
      <c r="A655" s="752" t="s">
        <v>191</v>
      </c>
      <c r="B655" s="753"/>
      <c r="C655" s="753"/>
      <c r="D655" s="332" t="s">
        <v>1009</v>
      </c>
      <c r="E655" s="64"/>
      <c r="F655" s="344"/>
      <c r="G655" s="49"/>
      <c r="H655" s="42"/>
      <c r="I655" s="50"/>
      <c r="J655" s="205">
        <f>SUM(J634:J652)</f>
        <v>0</v>
      </c>
    </row>
    <row r="656" spans="1:10" s="6" customFormat="1" ht="13.5" customHeight="1" thickBot="1" x14ac:dyDescent="0.25">
      <c r="A656" s="289"/>
      <c r="B656" s="290"/>
      <c r="C656" s="290"/>
      <c r="D656" s="272"/>
      <c r="E656" s="694"/>
      <c r="F656" s="347"/>
      <c r="G656" s="61"/>
      <c r="H656" s="62"/>
      <c r="I656" s="52"/>
      <c r="J656" s="63"/>
    </row>
    <row r="657" spans="1:42" s="8" customFormat="1" ht="13.5" customHeight="1" x14ac:dyDescent="0.2">
      <c r="A657" s="309"/>
      <c r="B657" s="310"/>
      <c r="C657" s="310"/>
      <c r="D657" s="294"/>
      <c r="E657" s="136"/>
      <c r="F657" s="350"/>
      <c r="G657" s="49"/>
      <c r="H657" s="42"/>
      <c r="I657" s="50"/>
      <c r="J657" s="51"/>
    </row>
    <row r="658" spans="1:42" s="24" customFormat="1" ht="15" x14ac:dyDescent="0.2">
      <c r="A658" s="752" t="s">
        <v>195</v>
      </c>
      <c r="B658" s="753"/>
      <c r="C658" s="753"/>
      <c r="D658" s="332" t="s">
        <v>1180</v>
      </c>
      <c r="E658" s="376"/>
      <c r="F658" s="389"/>
      <c r="G658" s="49"/>
      <c r="H658" s="42"/>
      <c r="I658" s="50"/>
      <c r="J658" s="51"/>
    </row>
    <row r="659" spans="1:42" s="24" customFormat="1" ht="13.5" customHeight="1" thickBot="1" x14ac:dyDescent="0.25">
      <c r="A659" s="280"/>
      <c r="B659" s="281"/>
      <c r="C659" s="281"/>
      <c r="D659" s="272"/>
      <c r="E659" s="391"/>
      <c r="F659" s="382"/>
      <c r="G659" s="49"/>
      <c r="H659" s="42"/>
      <c r="I659" s="50"/>
      <c r="J659" s="51"/>
    </row>
    <row r="660" spans="1:42" s="24" customFormat="1" ht="12" customHeight="1" x14ac:dyDescent="0.2">
      <c r="A660" s="319" t="s">
        <v>172</v>
      </c>
      <c r="B660" s="320" t="s">
        <v>32</v>
      </c>
      <c r="C660" s="320"/>
      <c r="D660" s="320" t="s">
        <v>128</v>
      </c>
      <c r="E660" s="429"/>
      <c r="F660" s="420"/>
      <c r="G660" s="128"/>
      <c r="H660" s="129"/>
      <c r="I660" s="130"/>
      <c r="J660" s="131"/>
    </row>
    <row r="661" spans="1:42" s="24" customFormat="1" ht="11.25" customHeight="1" x14ac:dyDescent="0.2">
      <c r="A661" s="295" t="s">
        <v>172</v>
      </c>
      <c r="B661" s="266" t="s">
        <v>32</v>
      </c>
      <c r="C661" s="266" t="s">
        <v>33</v>
      </c>
      <c r="D661" s="331" t="s">
        <v>208</v>
      </c>
      <c r="E661" s="136">
        <v>2590</v>
      </c>
      <c r="F661" s="389" t="s">
        <v>18</v>
      </c>
      <c r="G661" s="66"/>
      <c r="H661" s="132"/>
      <c r="I661" s="133">
        <f>H661+G661</f>
        <v>0</v>
      </c>
      <c r="J661" s="92">
        <f>I661*E661</f>
        <v>0</v>
      </c>
    </row>
    <row r="662" spans="1:42" s="24" customFormat="1" ht="11.25" customHeight="1" x14ac:dyDescent="0.2">
      <c r="A662" s="295" t="s">
        <v>172</v>
      </c>
      <c r="B662" s="266" t="s">
        <v>32</v>
      </c>
      <c r="C662" s="266" t="s">
        <v>34</v>
      </c>
      <c r="D662" s="331" t="s">
        <v>132</v>
      </c>
      <c r="E662" s="136">
        <v>2590</v>
      </c>
      <c r="F662" s="389" t="s">
        <v>18</v>
      </c>
      <c r="G662" s="66"/>
      <c r="H662" s="132"/>
      <c r="I662" s="133">
        <f t="shared" ref="I662:I674" si="78">H662+G662</f>
        <v>0</v>
      </c>
      <c r="J662" s="92">
        <f t="shared" ref="J662:J674" si="79">I662*E662</f>
        <v>0</v>
      </c>
    </row>
    <row r="663" spans="1:42" s="24" customFormat="1" ht="11.25" customHeight="1" x14ac:dyDescent="0.2">
      <c r="A663" s="295" t="s">
        <v>172</v>
      </c>
      <c r="B663" s="266" t="s">
        <v>32</v>
      </c>
      <c r="C663" s="266" t="s">
        <v>35</v>
      </c>
      <c r="D663" s="331" t="s">
        <v>123</v>
      </c>
      <c r="E663" s="136">
        <v>2590</v>
      </c>
      <c r="F663" s="389" t="s">
        <v>18</v>
      </c>
      <c r="G663" s="66"/>
      <c r="H663" s="132"/>
      <c r="I663" s="133">
        <f t="shared" si="78"/>
        <v>0</v>
      </c>
      <c r="J663" s="92">
        <f t="shared" si="79"/>
        <v>0</v>
      </c>
    </row>
    <row r="664" spans="1:42" s="24" customFormat="1" ht="11.25" customHeight="1" x14ac:dyDescent="0.2">
      <c r="A664" s="295" t="s">
        <v>172</v>
      </c>
      <c r="B664" s="266" t="s">
        <v>32</v>
      </c>
      <c r="C664" s="266" t="s">
        <v>36</v>
      </c>
      <c r="D664" s="331" t="s">
        <v>147</v>
      </c>
      <c r="E664" s="136">
        <v>12950</v>
      </c>
      <c r="F664" s="389" t="s">
        <v>19</v>
      </c>
      <c r="G664" s="66"/>
      <c r="H664" s="132"/>
      <c r="I664" s="133">
        <f t="shared" si="78"/>
        <v>0</v>
      </c>
      <c r="J664" s="92">
        <f t="shared" si="79"/>
        <v>0</v>
      </c>
    </row>
    <row r="665" spans="1:42" s="24" customFormat="1" ht="11.25" customHeight="1" x14ac:dyDescent="0.2">
      <c r="A665" s="295" t="s">
        <v>172</v>
      </c>
      <c r="B665" s="266" t="s">
        <v>32</v>
      </c>
      <c r="C665" s="266" t="s">
        <v>37</v>
      </c>
      <c r="D665" s="331" t="s">
        <v>166</v>
      </c>
      <c r="E665" s="136">
        <v>11300</v>
      </c>
      <c r="F665" s="389" t="s">
        <v>19</v>
      </c>
      <c r="G665" s="66"/>
      <c r="H665" s="132"/>
      <c r="I665" s="133">
        <f t="shared" si="78"/>
        <v>0</v>
      </c>
      <c r="J665" s="92">
        <f t="shared" si="79"/>
        <v>0</v>
      </c>
    </row>
    <row r="666" spans="1:42" s="24" customFormat="1" ht="11.25" customHeight="1" x14ac:dyDescent="0.2">
      <c r="A666" s="295" t="s">
        <v>172</v>
      </c>
      <c r="B666" s="266" t="s">
        <v>43</v>
      </c>
      <c r="C666" s="266" t="s">
        <v>38</v>
      </c>
      <c r="D666" s="242" t="s">
        <v>1182</v>
      </c>
      <c r="E666" s="64">
        <v>1650</v>
      </c>
      <c r="F666" s="389" t="s">
        <v>19</v>
      </c>
      <c r="G666" s="66"/>
      <c r="H666" s="132"/>
      <c r="I666" s="133">
        <f t="shared" si="78"/>
        <v>0</v>
      </c>
      <c r="J666" s="92">
        <f t="shared" si="79"/>
        <v>0</v>
      </c>
    </row>
    <row r="667" spans="1:42" s="127" customFormat="1" ht="11.25" customHeight="1" thickBot="1" x14ac:dyDescent="0.25">
      <c r="A667" s="295" t="s">
        <v>172</v>
      </c>
      <c r="B667" s="266" t="s">
        <v>32</v>
      </c>
      <c r="C667" s="266" t="s">
        <v>39</v>
      </c>
      <c r="D667" s="331" t="s">
        <v>148</v>
      </c>
      <c r="E667" s="334">
        <v>1036</v>
      </c>
      <c r="F667" s="389" t="s">
        <v>12</v>
      </c>
      <c r="G667" s="66"/>
      <c r="H667" s="132"/>
      <c r="I667" s="133">
        <f t="shared" si="78"/>
        <v>0</v>
      </c>
      <c r="J667" s="92">
        <f t="shared" si="79"/>
        <v>0</v>
      </c>
      <c r="K667" s="126"/>
      <c r="L667" s="126"/>
      <c r="M667" s="126"/>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c r="AJ667" s="126"/>
      <c r="AK667" s="126"/>
      <c r="AL667" s="126"/>
      <c r="AM667" s="126"/>
      <c r="AN667" s="126"/>
      <c r="AO667" s="126"/>
      <c r="AP667" s="126"/>
    </row>
    <row r="668" spans="1:42" s="6" customFormat="1" ht="11.25" customHeight="1" x14ac:dyDescent="0.2">
      <c r="A668" s="295" t="s">
        <v>172</v>
      </c>
      <c r="B668" s="266" t="s">
        <v>32</v>
      </c>
      <c r="C668" s="266" t="s">
        <v>40</v>
      </c>
      <c r="D668" s="331" t="s">
        <v>258</v>
      </c>
      <c r="E668" s="136">
        <v>11300</v>
      </c>
      <c r="F668" s="389" t="s">
        <v>19</v>
      </c>
      <c r="G668" s="66"/>
      <c r="H668" s="132"/>
      <c r="I668" s="133">
        <f t="shared" si="78"/>
        <v>0</v>
      </c>
      <c r="J668" s="92">
        <f t="shared" si="79"/>
        <v>0</v>
      </c>
    </row>
    <row r="669" spans="1:42" s="24" customFormat="1" ht="11.25" customHeight="1" x14ac:dyDescent="0.2">
      <c r="A669" s="295" t="s">
        <v>172</v>
      </c>
      <c r="B669" s="266" t="s">
        <v>43</v>
      </c>
      <c r="C669" s="266" t="s">
        <v>41</v>
      </c>
      <c r="D669" s="242" t="s">
        <v>333</v>
      </c>
      <c r="E669" s="64">
        <v>1650</v>
      </c>
      <c r="F669" s="389" t="s">
        <v>19</v>
      </c>
      <c r="G669" s="66"/>
      <c r="H669" s="132"/>
      <c r="I669" s="133">
        <f t="shared" si="78"/>
        <v>0</v>
      </c>
      <c r="J669" s="92">
        <f t="shared" si="79"/>
        <v>0</v>
      </c>
    </row>
    <row r="670" spans="1:42" s="6" customFormat="1" ht="33.75" customHeight="1" x14ac:dyDescent="0.2">
      <c r="A670" s="295" t="s">
        <v>172</v>
      </c>
      <c r="B670" s="266" t="s">
        <v>32</v>
      </c>
      <c r="C670" s="266" t="s">
        <v>42</v>
      </c>
      <c r="D670" s="331" t="s">
        <v>85</v>
      </c>
      <c r="E670" s="136">
        <v>12950</v>
      </c>
      <c r="F670" s="389" t="s">
        <v>19</v>
      </c>
      <c r="G670" s="66"/>
      <c r="H670" s="132"/>
      <c r="I670" s="133">
        <f t="shared" si="78"/>
        <v>0</v>
      </c>
      <c r="J670" s="92">
        <f t="shared" si="79"/>
        <v>0</v>
      </c>
    </row>
    <row r="671" spans="1:42" s="6" customFormat="1" ht="11.25" customHeight="1" x14ac:dyDescent="0.2">
      <c r="A671" s="295" t="s">
        <v>172</v>
      </c>
      <c r="B671" s="266" t="s">
        <v>32</v>
      </c>
      <c r="C671" s="266" t="s">
        <v>86</v>
      </c>
      <c r="D671" s="331" t="s">
        <v>124</v>
      </c>
      <c r="E671" s="136">
        <v>648</v>
      </c>
      <c r="F671" s="389" t="s">
        <v>12</v>
      </c>
      <c r="G671" s="66"/>
      <c r="H671" s="132"/>
      <c r="I671" s="133">
        <f t="shared" si="78"/>
        <v>0</v>
      </c>
      <c r="J671" s="92">
        <f t="shared" si="79"/>
        <v>0</v>
      </c>
    </row>
    <row r="672" spans="1:42" s="6" customFormat="1" ht="11.25" customHeight="1" x14ac:dyDescent="0.2">
      <c r="A672" s="295" t="s">
        <v>172</v>
      </c>
      <c r="B672" s="266" t="s">
        <v>32</v>
      </c>
      <c r="C672" s="266" t="s">
        <v>84</v>
      </c>
      <c r="D672" s="331" t="s">
        <v>138</v>
      </c>
      <c r="E672" s="136">
        <v>648</v>
      </c>
      <c r="F672" s="389" t="s">
        <v>12</v>
      </c>
      <c r="G672" s="66"/>
      <c r="H672" s="132"/>
      <c r="I672" s="133">
        <f t="shared" si="78"/>
        <v>0</v>
      </c>
      <c r="J672" s="92">
        <f t="shared" si="79"/>
        <v>0</v>
      </c>
    </row>
    <row r="673" spans="1:10" s="8" customFormat="1" ht="33.75" customHeight="1" x14ac:dyDescent="0.2">
      <c r="A673" s="295" t="s">
        <v>172</v>
      </c>
      <c r="B673" s="266" t="s">
        <v>32</v>
      </c>
      <c r="C673" s="266" t="s">
        <v>87</v>
      </c>
      <c r="D673" s="331" t="s">
        <v>294</v>
      </c>
      <c r="E673" s="136">
        <v>12950</v>
      </c>
      <c r="F673" s="389" t="s">
        <v>19</v>
      </c>
      <c r="G673" s="66"/>
      <c r="H673" s="132"/>
      <c r="I673" s="133">
        <f t="shared" si="78"/>
        <v>0</v>
      </c>
      <c r="J673" s="92">
        <f t="shared" si="79"/>
        <v>0</v>
      </c>
    </row>
    <row r="674" spans="1:10" s="24" customFormat="1" ht="22.5" customHeight="1" x14ac:dyDescent="0.2">
      <c r="A674" s="295" t="s">
        <v>172</v>
      </c>
      <c r="B674" s="266" t="s">
        <v>32</v>
      </c>
      <c r="C674" s="266" t="s">
        <v>88</v>
      </c>
      <c r="D674" s="331" t="s">
        <v>89</v>
      </c>
      <c r="E674" s="136">
        <v>12950</v>
      </c>
      <c r="F674" s="389" t="s">
        <v>19</v>
      </c>
      <c r="G674" s="66"/>
      <c r="H674" s="132"/>
      <c r="I674" s="133">
        <f t="shared" si="78"/>
        <v>0</v>
      </c>
      <c r="J674" s="92">
        <f t="shared" si="79"/>
        <v>0</v>
      </c>
    </row>
    <row r="675" spans="1:10" s="24" customFormat="1" ht="11.25" customHeight="1" x14ac:dyDescent="0.2">
      <c r="A675" s="274"/>
      <c r="B675" s="266"/>
      <c r="C675" s="266"/>
      <c r="D675" s="331"/>
      <c r="E675" s="136"/>
      <c r="F675" s="389"/>
      <c r="G675" s="66"/>
      <c r="H675" s="132"/>
      <c r="I675" s="133"/>
      <c r="J675" s="92"/>
    </row>
    <row r="676" spans="1:10" s="24" customFormat="1" ht="12" customHeight="1" x14ac:dyDescent="0.2">
      <c r="A676" s="319" t="s">
        <v>172</v>
      </c>
      <c r="B676" s="321" t="s">
        <v>43</v>
      </c>
      <c r="C676" s="320"/>
      <c r="D676" s="320" t="s">
        <v>125</v>
      </c>
      <c r="E676" s="136"/>
      <c r="F676" s="420"/>
      <c r="G676" s="134"/>
      <c r="H676" s="135"/>
      <c r="I676" s="133"/>
      <c r="J676" s="92"/>
    </row>
    <row r="677" spans="1:10" s="24" customFormat="1" ht="11.25" customHeight="1" x14ac:dyDescent="0.2">
      <c r="A677" s="295" t="s">
        <v>172</v>
      </c>
      <c r="B677" s="266" t="s">
        <v>43</v>
      </c>
      <c r="C677" s="266" t="s">
        <v>33</v>
      </c>
      <c r="D677" s="331" t="s">
        <v>137</v>
      </c>
      <c r="E677" s="136">
        <v>130</v>
      </c>
      <c r="F677" s="389" t="s">
        <v>20</v>
      </c>
      <c r="G677" s="66"/>
      <c r="H677" s="132"/>
      <c r="I677" s="133">
        <f>H677+G677</f>
        <v>0</v>
      </c>
      <c r="J677" s="92">
        <f>I677*E677</f>
        <v>0</v>
      </c>
    </row>
    <row r="678" spans="1:10" s="24" customFormat="1" ht="11.25" customHeight="1" x14ac:dyDescent="0.2">
      <c r="A678" s="274"/>
      <c r="B678" s="266"/>
      <c r="C678" s="266"/>
      <c r="D678" s="331" t="s">
        <v>176</v>
      </c>
      <c r="E678" s="136"/>
      <c r="F678" s="389"/>
      <c r="G678" s="66"/>
      <c r="H678" s="132"/>
      <c r="I678" s="133"/>
      <c r="J678" s="92"/>
    </row>
    <row r="679" spans="1:10" s="24" customFormat="1" ht="11.25" customHeight="1" x14ac:dyDescent="0.2">
      <c r="A679" s="295" t="s">
        <v>172</v>
      </c>
      <c r="B679" s="266" t="s">
        <v>43</v>
      </c>
      <c r="C679" s="266" t="s">
        <v>34</v>
      </c>
      <c r="D679" s="242" t="s">
        <v>133</v>
      </c>
      <c r="E679" s="136">
        <v>20</v>
      </c>
      <c r="F679" s="389" t="s">
        <v>20</v>
      </c>
      <c r="G679" s="66"/>
      <c r="H679" s="132"/>
      <c r="I679" s="133">
        <f>H679+G679</f>
        <v>0</v>
      </c>
      <c r="J679" s="92">
        <f>I679*E679</f>
        <v>0</v>
      </c>
    </row>
    <row r="680" spans="1:10" s="24" customFormat="1" ht="11.25" customHeight="1" x14ac:dyDescent="0.2">
      <c r="A680" s="295" t="s">
        <v>172</v>
      </c>
      <c r="B680" s="266" t="s">
        <v>43</v>
      </c>
      <c r="C680" s="266" t="s">
        <v>35</v>
      </c>
      <c r="D680" s="242" t="s">
        <v>152</v>
      </c>
      <c r="E680" s="64">
        <v>5</v>
      </c>
      <c r="F680" s="389" t="s">
        <v>20</v>
      </c>
      <c r="G680" s="66"/>
      <c r="H680" s="132"/>
      <c r="I680" s="133">
        <f t="shared" ref="I680:I687" si="80">H680+G680</f>
        <v>0</v>
      </c>
      <c r="J680" s="92">
        <f t="shared" ref="J680:J687" si="81">I680*E680</f>
        <v>0</v>
      </c>
    </row>
    <row r="681" spans="1:10" s="24" customFormat="1" ht="11.25" customHeight="1" x14ac:dyDescent="0.2">
      <c r="A681" s="295" t="s">
        <v>172</v>
      </c>
      <c r="B681" s="266" t="s">
        <v>43</v>
      </c>
      <c r="C681" s="266" t="s">
        <v>36</v>
      </c>
      <c r="D681" s="242" t="s">
        <v>153</v>
      </c>
      <c r="E681" s="64">
        <v>20</v>
      </c>
      <c r="F681" s="389" t="s">
        <v>20</v>
      </c>
      <c r="G681" s="66"/>
      <c r="H681" s="132"/>
      <c r="I681" s="133">
        <f t="shared" si="80"/>
        <v>0</v>
      </c>
      <c r="J681" s="92">
        <f t="shared" si="81"/>
        <v>0</v>
      </c>
    </row>
    <row r="682" spans="1:10" s="24" customFormat="1" ht="11.25" customHeight="1" x14ac:dyDescent="0.2">
      <c r="A682" s="295" t="s">
        <v>172</v>
      </c>
      <c r="B682" s="266" t="s">
        <v>43</v>
      </c>
      <c r="C682" s="266" t="s">
        <v>37</v>
      </c>
      <c r="D682" s="242" t="s">
        <v>154</v>
      </c>
      <c r="E682" s="64">
        <v>15</v>
      </c>
      <c r="F682" s="389" t="s">
        <v>20</v>
      </c>
      <c r="G682" s="66"/>
      <c r="H682" s="132"/>
      <c r="I682" s="133">
        <f t="shared" si="80"/>
        <v>0</v>
      </c>
      <c r="J682" s="92">
        <f t="shared" si="81"/>
        <v>0</v>
      </c>
    </row>
    <row r="683" spans="1:10" s="24" customFormat="1" ht="11.25" customHeight="1" x14ac:dyDescent="0.2">
      <c r="A683" s="295" t="s">
        <v>172</v>
      </c>
      <c r="B683" s="266" t="s">
        <v>43</v>
      </c>
      <c r="C683" s="266" t="s">
        <v>38</v>
      </c>
      <c r="D683" s="242" t="s">
        <v>155</v>
      </c>
      <c r="E683" s="64">
        <v>10</v>
      </c>
      <c r="F683" s="389" t="s">
        <v>20</v>
      </c>
      <c r="G683" s="66"/>
      <c r="H683" s="132"/>
      <c r="I683" s="133">
        <f t="shared" si="80"/>
        <v>0</v>
      </c>
      <c r="J683" s="92">
        <f t="shared" si="81"/>
        <v>0</v>
      </c>
    </row>
    <row r="684" spans="1:10" s="24" customFormat="1" ht="11.25" customHeight="1" x14ac:dyDescent="0.2">
      <c r="A684" s="295" t="s">
        <v>172</v>
      </c>
      <c r="B684" s="266" t="s">
        <v>43</v>
      </c>
      <c r="C684" s="266" t="s">
        <v>39</v>
      </c>
      <c r="D684" s="242" t="s">
        <v>156</v>
      </c>
      <c r="E684" s="136">
        <v>15</v>
      </c>
      <c r="F684" s="389" t="s">
        <v>20</v>
      </c>
      <c r="G684" s="66"/>
      <c r="H684" s="132"/>
      <c r="I684" s="133">
        <f t="shared" si="80"/>
        <v>0</v>
      </c>
      <c r="J684" s="92">
        <f t="shared" si="81"/>
        <v>0</v>
      </c>
    </row>
    <row r="685" spans="1:10" s="24" customFormat="1" ht="11.25" customHeight="1" x14ac:dyDescent="0.2">
      <c r="A685" s="295" t="s">
        <v>172</v>
      </c>
      <c r="B685" s="266" t="s">
        <v>43</v>
      </c>
      <c r="C685" s="266" t="s">
        <v>40</v>
      </c>
      <c r="D685" s="242" t="s">
        <v>150</v>
      </c>
      <c r="E685" s="136">
        <v>10</v>
      </c>
      <c r="F685" s="389" t="s">
        <v>20</v>
      </c>
      <c r="G685" s="66"/>
      <c r="H685" s="132"/>
      <c r="I685" s="133">
        <f t="shared" si="80"/>
        <v>0</v>
      </c>
      <c r="J685" s="92">
        <f t="shared" si="81"/>
        <v>0</v>
      </c>
    </row>
    <row r="686" spans="1:10" s="24" customFormat="1" ht="11.25" customHeight="1" x14ac:dyDescent="0.2">
      <c r="A686" s="295" t="s">
        <v>172</v>
      </c>
      <c r="B686" s="266" t="s">
        <v>43</v>
      </c>
      <c r="C686" s="266" t="s">
        <v>41</v>
      </c>
      <c r="D686" s="242" t="s">
        <v>151</v>
      </c>
      <c r="E686" s="64">
        <v>10</v>
      </c>
      <c r="F686" s="389" t="s">
        <v>20</v>
      </c>
      <c r="G686" s="66"/>
      <c r="H686" s="132"/>
      <c r="I686" s="133">
        <f t="shared" si="80"/>
        <v>0</v>
      </c>
      <c r="J686" s="92">
        <f t="shared" si="81"/>
        <v>0</v>
      </c>
    </row>
    <row r="687" spans="1:10" s="24" customFormat="1" ht="11.25" customHeight="1" x14ac:dyDescent="0.2">
      <c r="A687" s="295" t="s">
        <v>172</v>
      </c>
      <c r="B687" s="266" t="s">
        <v>43</v>
      </c>
      <c r="C687" s="266" t="s">
        <v>42</v>
      </c>
      <c r="D687" s="242" t="s">
        <v>1332</v>
      </c>
      <c r="E687" s="64">
        <v>25</v>
      </c>
      <c r="F687" s="389" t="s">
        <v>20</v>
      </c>
      <c r="G687" s="66"/>
      <c r="H687" s="132"/>
      <c r="I687" s="133">
        <f t="shared" si="80"/>
        <v>0</v>
      </c>
      <c r="J687" s="92">
        <f t="shared" si="81"/>
        <v>0</v>
      </c>
    </row>
    <row r="688" spans="1:10" s="24" customFormat="1" ht="11.25" customHeight="1" x14ac:dyDescent="0.2">
      <c r="A688" s="274"/>
      <c r="B688" s="266"/>
      <c r="C688" s="266"/>
      <c r="D688" s="242" t="s">
        <v>136</v>
      </c>
      <c r="E688" s="136"/>
      <c r="F688" s="389"/>
      <c r="G688" s="66"/>
      <c r="H688" s="132"/>
      <c r="I688" s="133"/>
      <c r="J688" s="92"/>
    </row>
    <row r="689" spans="1:42" s="24" customFormat="1" ht="11.25" customHeight="1" x14ac:dyDescent="0.2">
      <c r="A689" s="295" t="s">
        <v>172</v>
      </c>
      <c r="B689" s="266" t="s">
        <v>43</v>
      </c>
      <c r="C689" s="266" t="s">
        <v>86</v>
      </c>
      <c r="D689" s="242" t="s">
        <v>157</v>
      </c>
      <c r="E689" s="136">
        <v>400</v>
      </c>
      <c r="F689" s="389" t="s">
        <v>20</v>
      </c>
      <c r="G689" s="66"/>
      <c r="H689" s="132"/>
      <c r="I689" s="133">
        <f>H689+G689</f>
        <v>0</v>
      </c>
      <c r="J689" s="92">
        <f>I689*E689</f>
        <v>0</v>
      </c>
    </row>
    <row r="690" spans="1:42" s="24" customFormat="1" ht="11.25" customHeight="1" x14ac:dyDescent="0.2">
      <c r="A690" s="274"/>
      <c r="B690" s="266"/>
      <c r="C690" s="266"/>
      <c r="D690" s="331" t="s">
        <v>126</v>
      </c>
      <c r="E690" s="136"/>
      <c r="F690" s="389"/>
      <c r="G690" s="66"/>
      <c r="H690" s="132"/>
      <c r="I690" s="133"/>
      <c r="J690" s="92"/>
    </row>
    <row r="691" spans="1:42" s="24" customFormat="1" ht="11.25" customHeight="1" x14ac:dyDescent="0.2">
      <c r="A691" s="295" t="s">
        <v>172</v>
      </c>
      <c r="B691" s="266" t="s">
        <v>43</v>
      </c>
      <c r="C691" s="266" t="s">
        <v>84</v>
      </c>
      <c r="D691" s="242" t="s">
        <v>158</v>
      </c>
      <c r="E691" s="136">
        <v>300</v>
      </c>
      <c r="F691" s="389" t="s">
        <v>20</v>
      </c>
      <c r="G691" s="66"/>
      <c r="H691" s="132"/>
      <c r="I691" s="133">
        <f>H691+G691</f>
        <v>0</v>
      </c>
      <c r="J691" s="92">
        <f>I691*E691</f>
        <v>0</v>
      </c>
    </row>
    <row r="692" spans="1:42" s="70" customFormat="1" ht="22.5" customHeight="1" thickBot="1" x14ac:dyDescent="0.25">
      <c r="A692" s="798" t="s">
        <v>74</v>
      </c>
      <c r="B692" s="799"/>
      <c r="C692" s="799"/>
      <c r="D692" s="411" t="s">
        <v>1258</v>
      </c>
      <c r="E692" s="366"/>
      <c r="F692" s="447"/>
      <c r="G692" s="684"/>
      <c r="H692" s="555"/>
      <c r="I692" s="686"/>
      <c r="J692" s="687"/>
    </row>
    <row r="693" spans="1:42" ht="13.5" customHeight="1" thickBot="1" x14ac:dyDescent="0.25">
      <c r="A693" s="269"/>
      <c r="B693" s="270"/>
      <c r="C693" s="270"/>
      <c r="D693" s="357"/>
      <c r="E693" s="373"/>
      <c r="F693" s="384"/>
      <c r="G693" s="156"/>
      <c r="H693" s="111"/>
      <c r="I693" s="112"/>
      <c r="J693" s="113"/>
    </row>
    <row r="694" spans="1:42" s="23" customFormat="1" ht="15" customHeight="1" thickBot="1" x14ac:dyDescent="0.3">
      <c r="A694" s="752" t="s">
        <v>195</v>
      </c>
      <c r="B694" s="753"/>
      <c r="C694" s="753"/>
      <c r="D694" s="332" t="s">
        <v>1181</v>
      </c>
      <c r="E694" s="376"/>
      <c r="F694" s="389"/>
      <c r="G694" s="49"/>
      <c r="H694" s="42"/>
      <c r="I694" s="50"/>
      <c r="J694" s="115">
        <f>SUM(J661:J691)</f>
        <v>0</v>
      </c>
      <c r="K694" s="568"/>
      <c r="L694" s="568"/>
      <c r="M694" s="568"/>
      <c r="N694" s="568"/>
      <c r="O694" s="568"/>
      <c r="P694" s="568"/>
      <c r="Q694" s="568"/>
      <c r="R694" s="568"/>
      <c r="S694" s="568"/>
      <c r="T694" s="568"/>
      <c r="U694" s="568"/>
      <c r="V694" s="568"/>
      <c r="W694" s="568"/>
      <c r="X694" s="568"/>
      <c r="Y694" s="568"/>
      <c r="Z694" s="568"/>
      <c r="AA694" s="568"/>
      <c r="AB694" s="568"/>
      <c r="AC694" s="568"/>
      <c r="AD694" s="568"/>
      <c r="AE694" s="1"/>
      <c r="AF694" s="1"/>
      <c r="AG694" s="1"/>
      <c r="AH694" s="1"/>
      <c r="AI694" s="1"/>
      <c r="AJ694" s="1"/>
      <c r="AK694" s="1"/>
      <c r="AL694" s="1"/>
      <c r="AM694" s="1"/>
      <c r="AN694" s="1"/>
      <c r="AO694" s="1"/>
      <c r="AP694" s="1"/>
    </row>
    <row r="695" spans="1:42" ht="13.5" customHeight="1" thickBot="1" x14ac:dyDescent="0.25">
      <c r="A695" s="280"/>
      <c r="B695" s="281"/>
      <c r="C695" s="281"/>
      <c r="D695" s="272"/>
      <c r="E695" s="391"/>
      <c r="F695" s="382"/>
      <c r="G695" s="61"/>
      <c r="H695" s="62"/>
      <c r="I695" s="52"/>
      <c r="J695" s="63"/>
    </row>
    <row r="696" spans="1:42" s="8" customFormat="1" ht="13.5" customHeight="1" x14ac:dyDescent="0.2">
      <c r="A696" s="309"/>
      <c r="B696" s="310"/>
      <c r="C696" s="310"/>
      <c r="D696" s="294"/>
      <c r="E696" s="136"/>
      <c r="F696" s="350"/>
      <c r="G696" s="49"/>
      <c r="H696" s="42"/>
      <c r="I696" s="50"/>
      <c r="J696" s="51"/>
    </row>
    <row r="697" spans="1:42" s="24" customFormat="1" ht="15" x14ac:dyDescent="0.2">
      <c r="A697" s="752" t="s">
        <v>196</v>
      </c>
      <c r="B697" s="753"/>
      <c r="C697" s="753"/>
      <c r="D697" s="332" t="s">
        <v>1011</v>
      </c>
      <c r="E697" s="376"/>
      <c r="F697" s="389"/>
      <c r="G697" s="49"/>
      <c r="H697" s="42"/>
      <c r="I697" s="50"/>
      <c r="J697" s="51"/>
    </row>
    <row r="698" spans="1:42" s="24" customFormat="1" ht="13.5" customHeight="1" thickBot="1" x14ac:dyDescent="0.25">
      <c r="A698" s="280"/>
      <c r="B698" s="281"/>
      <c r="C698" s="281"/>
      <c r="D698" s="272"/>
      <c r="E698" s="391"/>
      <c r="F698" s="382"/>
      <c r="G698" s="49"/>
      <c r="H698" s="42"/>
      <c r="I698" s="50"/>
      <c r="J698" s="51"/>
    </row>
    <row r="699" spans="1:42" s="24" customFormat="1" ht="12" customHeight="1" x14ac:dyDescent="0.2">
      <c r="A699" s="319" t="s">
        <v>168</v>
      </c>
      <c r="B699" s="320" t="s">
        <v>32</v>
      </c>
      <c r="C699" s="320"/>
      <c r="D699" s="320" t="s">
        <v>128</v>
      </c>
      <c r="E699" s="429"/>
      <c r="F699" s="420"/>
      <c r="G699" s="128"/>
      <c r="H699" s="129"/>
      <c r="I699" s="130"/>
      <c r="J699" s="131"/>
    </row>
    <row r="700" spans="1:42" s="24" customFormat="1" ht="11.25" customHeight="1" x14ac:dyDescent="0.2">
      <c r="A700" s="295" t="s">
        <v>168</v>
      </c>
      <c r="B700" s="266" t="s">
        <v>32</v>
      </c>
      <c r="C700" s="266" t="s">
        <v>33</v>
      </c>
      <c r="D700" s="331" t="s">
        <v>208</v>
      </c>
      <c r="E700" s="136">
        <v>314</v>
      </c>
      <c r="F700" s="389" t="s">
        <v>18</v>
      </c>
      <c r="G700" s="66"/>
      <c r="H700" s="132"/>
      <c r="I700" s="133">
        <f>H700+G700</f>
        <v>0</v>
      </c>
      <c r="J700" s="92">
        <f>I700*E700</f>
        <v>0</v>
      </c>
    </row>
    <row r="701" spans="1:42" s="24" customFormat="1" ht="11.25" customHeight="1" x14ac:dyDescent="0.2">
      <c r="A701" s="295" t="s">
        <v>168</v>
      </c>
      <c r="B701" s="266" t="s">
        <v>32</v>
      </c>
      <c r="C701" s="266" t="s">
        <v>34</v>
      </c>
      <c r="D701" s="331" t="s">
        <v>132</v>
      </c>
      <c r="E701" s="136">
        <v>314</v>
      </c>
      <c r="F701" s="389" t="s">
        <v>18</v>
      </c>
      <c r="G701" s="66"/>
      <c r="H701" s="132"/>
      <c r="I701" s="133">
        <f t="shared" ref="I701:I711" si="82">H701+G701</f>
        <v>0</v>
      </c>
      <c r="J701" s="92">
        <f t="shared" ref="J701:J711" si="83">I701*E701</f>
        <v>0</v>
      </c>
    </row>
    <row r="702" spans="1:42" s="24" customFormat="1" ht="11.25" customHeight="1" x14ac:dyDescent="0.2">
      <c r="A702" s="295" t="s">
        <v>168</v>
      </c>
      <c r="B702" s="266" t="s">
        <v>32</v>
      </c>
      <c r="C702" s="266" t="s">
        <v>35</v>
      </c>
      <c r="D702" s="331" t="s">
        <v>123</v>
      </c>
      <c r="E702" s="136">
        <v>314</v>
      </c>
      <c r="F702" s="389" t="s">
        <v>18</v>
      </c>
      <c r="G702" s="66"/>
      <c r="H702" s="132"/>
      <c r="I702" s="133">
        <f t="shared" si="82"/>
        <v>0</v>
      </c>
      <c r="J702" s="92">
        <f t="shared" si="83"/>
        <v>0</v>
      </c>
    </row>
    <row r="703" spans="1:42" s="24" customFormat="1" ht="11.25" customHeight="1" x14ac:dyDescent="0.2">
      <c r="A703" s="295" t="s">
        <v>168</v>
      </c>
      <c r="B703" s="266" t="s">
        <v>32</v>
      </c>
      <c r="C703" s="266" t="s">
        <v>36</v>
      </c>
      <c r="D703" s="331" t="s">
        <v>147</v>
      </c>
      <c r="E703" s="136">
        <v>1570</v>
      </c>
      <c r="F703" s="389" t="s">
        <v>19</v>
      </c>
      <c r="G703" s="66"/>
      <c r="H703" s="132"/>
      <c r="I703" s="133">
        <f t="shared" si="82"/>
        <v>0</v>
      </c>
      <c r="J703" s="92">
        <f t="shared" si="83"/>
        <v>0</v>
      </c>
    </row>
    <row r="704" spans="1:42" s="24" customFormat="1" ht="11.25" customHeight="1" x14ac:dyDescent="0.2">
      <c r="A704" s="295" t="s">
        <v>168</v>
      </c>
      <c r="B704" s="266" t="s">
        <v>32</v>
      </c>
      <c r="C704" s="266" t="s">
        <v>37</v>
      </c>
      <c r="D704" s="331" t="s">
        <v>166</v>
      </c>
      <c r="E704" s="136">
        <v>1570</v>
      </c>
      <c r="F704" s="389" t="s">
        <v>19</v>
      </c>
      <c r="G704" s="66"/>
      <c r="H704" s="132"/>
      <c r="I704" s="133">
        <f t="shared" si="82"/>
        <v>0</v>
      </c>
      <c r="J704" s="92">
        <f t="shared" si="83"/>
        <v>0</v>
      </c>
    </row>
    <row r="705" spans="1:42" s="127" customFormat="1" ht="11.25" customHeight="1" thickBot="1" x14ac:dyDescent="0.25">
      <c r="A705" s="295" t="s">
        <v>168</v>
      </c>
      <c r="B705" s="266" t="s">
        <v>32</v>
      </c>
      <c r="C705" s="266" t="s">
        <v>38</v>
      </c>
      <c r="D705" s="331" t="s">
        <v>148</v>
      </c>
      <c r="E705" s="716">
        <v>126</v>
      </c>
      <c r="F705" s="717" t="s">
        <v>12</v>
      </c>
      <c r="G705" s="66"/>
      <c r="H705" s="132"/>
      <c r="I705" s="133">
        <f t="shared" si="82"/>
        <v>0</v>
      </c>
      <c r="J705" s="92">
        <f t="shared" si="83"/>
        <v>0</v>
      </c>
      <c r="K705" s="126"/>
      <c r="L705" s="126"/>
      <c r="M705" s="126"/>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c r="AJ705" s="126"/>
      <c r="AK705" s="126"/>
      <c r="AL705" s="126"/>
      <c r="AM705" s="126"/>
      <c r="AN705" s="126"/>
      <c r="AO705" s="126"/>
      <c r="AP705" s="126"/>
    </row>
    <row r="706" spans="1:42" s="6" customFormat="1" ht="56.25" x14ac:dyDescent="0.2">
      <c r="A706" s="295" t="s">
        <v>168</v>
      </c>
      <c r="B706" s="266" t="s">
        <v>32</v>
      </c>
      <c r="C706" s="266" t="s">
        <v>39</v>
      </c>
      <c r="D706" s="331" t="s">
        <v>1259</v>
      </c>
      <c r="E706" s="136">
        <v>1570</v>
      </c>
      <c r="F706" s="389" t="s">
        <v>19</v>
      </c>
      <c r="G706" s="66"/>
      <c r="H706" s="132"/>
      <c r="I706" s="133">
        <f t="shared" si="82"/>
        <v>0</v>
      </c>
      <c r="J706" s="92">
        <f t="shared" si="83"/>
        <v>0</v>
      </c>
    </row>
    <row r="707" spans="1:42" s="6" customFormat="1" ht="33.75" customHeight="1" x14ac:dyDescent="0.2">
      <c r="A707" s="295" t="s">
        <v>168</v>
      </c>
      <c r="B707" s="266" t="s">
        <v>32</v>
      </c>
      <c r="C707" s="266" t="s">
        <v>40</v>
      </c>
      <c r="D707" s="331" t="s">
        <v>85</v>
      </c>
      <c r="E707" s="136">
        <v>1570</v>
      </c>
      <c r="F707" s="389" t="s">
        <v>19</v>
      </c>
      <c r="G707" s="66"/>
      <c r="H707" s="132"/>
      <c r="I707" s="133">
        <f t="shared" si="82"/>
        <v>0</v>
      </c>
      <c r="J707" s="92">
        <f t="shared" si="83"/>
        <v>0</v>
      </c>
    </row>
    <row r="708" spans="1:42" s="6" customFormat="1" ht="11.25" customHeight="1" x14ac:dyDescent="0.2">
      <c r="A708" s="295" t="s">
        <v>168</v>
      </c>
      <c r="B708" s="266" t="s">
        <v>32</v>
      </c>
      <c r="C708" s="266" t="s">
        <v>41</v>
      </c>
      <c r="D708" s="331" t="s">
        <v>124</v>
      </c>
      <c r="E708" s="136">
        <v>79</v>
      </c>
      <c r="F708" s="389" t="s">
        <v>12</v>
      </c>
      <c r="G708" s="66"/>
      <c r="H708" s="132"/>
      <c r="I708" s="133">
        <f t="shared" si="82"/>
        <v>0</v>
      </c>
      <c r="J708" s="92">
        <f t="shared" si="83"/>
        <v>0</v>
      </c>
    </row>
    <row r="709" spans="1:42" s="6" customFormat="1" ht="11.25" customHeight="1" x14ac:dyDescent="0.2">
      <c r="A709" s="295" t="s">
        <v>168</v>
      </c>
      <c r="B709" s="266" t="s">
        <v>32</v>
      </c>
      <c r="C709" s="266" t="s">
        <v>42</v>
      </c>
      <c r="D709" s="331" t="s">
        <v>138</v>
      </c>
      <c r="E709" s="136">
        <v>79</v>
      </c>
      <c r="F709" s="389" t="s">
        <v>12</v>
      </c>
      <c r="G709" s="66"/>
      <c r="H709" s="132"/>
      <c r="I709" s="133">
        <f t="shared" si="82"/>
        <v>0</v>
      </c>
      <c r="J709" s="92">
        <f t="shared" si="83"/>
        <v>0</v>
      </c>
    </row>
    <row r="710" spans="1:42" s="8" customFormat="1" ht="33.75" customHeight="1" x14ac:dyDescent="0.2">
      <c r="A710" s="295" t="s">
        <v>168</v>
      </c>
      <c r="B710" s="266" t="s">
        <v>32</v>
      </c>
      <c r="C710" s="266" t="s">
        <v>86</v>
      </c>
      <c r="D710" s="331" t="s">
        <v>294</v>
      </c>
      <c r="E710" s="136">
        <v>1570</v>
      </c>
      <c r="F710" s="389" t="s">
        <v>19</v>
      </c>
      <c r="G710" s="66"/>
      <c r="H710" s="132"/>
      <c r="I710" s="133">
        <f t="shared" si="82"/>
        <v>0</v>
      </c>
      <c r="J710" s="92">
        <f t="shared" si="83"/>
        <v>0</v>
      </c>
    </row>
    <row r="711" spans="1:42" s="24" customFormat="1" ht="22.5" customHeight="1" x14ac:dyDescent="0.2">
      <c r="A711" s="295" t="s">
        <v>168</v>
      </c>
      <c r="B711" s="266" t="s">
        <v>32</v>
      </c>
      <c r="C711" s="266" t="s">
        <v>84</v>
      </c>
      <c r="D711" s="331" t="s">
        <v>89</v>
      </c>
      <c r="E711" s="136">
        <v>1570</v>
      </c>
      <c r="F711" s="389" t="s">
        <v>19</v>
      </c>
      <c r="G711" s="66"/>
      <c r="H711" s="132"/>
      <c r="I711" s="133">
        <f t="shared" si="82"/>
        <v>0</v>
      </c>
      <c r="J711" s="92">
        <f t="shared" si="83"/>
        <v>0</v>
      </c>
    </row>
    <row r="712" spans="1:42" s="70" customFormat="1" ht="11.25" customHeight="1" thickBot="1" x14ac:dyDescent="0.25">
      <c r="A712" s="798" t="s">
        <v>74</v>
      </c>
      <c r="B712" s="799"/>
      <c r="C712" s="799"/>
      <c r="D712" s="411" t="s">
        <v>1010</v>
      </c>
      <c r="E712" s="366"/>
      <c r="F712" s="447"/>
      <c r="G712" s="684"/>
      <c r="H712" s="555"/>
      <c r="I712" s="686"/>
      <c r="J712" s="687"/>
    </row>
    <row r="713" spans="1:42" ht="13.5" customHeight="1" thickBot="1" x14ac:dyDescent="0.25">
      <c r="A713" s="269"/>
      <c r="B713" s="270"/>
      <c r="C713" s="270"/>
      <c r="D713" s="357"/>
      <c r="E713" s="373"/>
      <c r="F713" s="384"/>
      <c r="G713" s="156"/>
      <c r="H713" s="111"/>
      <c r="I713" s="112"/>
      <c r="J713" s="113"/>
    </row>
    <row r="714" spans="1:42" s="23" customFormat="1" ht="15" customHeight="1" thickBot="1" x14ac:dyDescent="0.3">
      <c r="A714" s="752" t="s">
        <v>196</v>
      </c>
      <c r="B714" s="753"/>
      <c r="C714" s="753"/>
      <c r="D714" s="332" t="s">
        <v>1012</v>
      </c>
      <c r="E714" s="376"/>
      <c r="F714" s="389"/>
      <c r="G714" s="49"/>
      <c r="H714" s="42"/>
      <c r="I714" s="50"/>
      <c r="J714" s="115">
        <f>SUM(J700:J711)</f>
        <v>0</v>
      </c>
      <c r="K714" s="568"/>
      <c r="L714" s="568"/>
      <c r="M714" s="568"/>
      <c r="N714" s="568"/>
      <c r="O714" s="568"/>
      <c r="P714" s="568"/>
      <c r="Q714" s="568"/>
      <c r="R714" s="568"/>
      <c r="S714" s="568"/>
      <c r="T714" s="568"/>
      <c r="U714" s="568"/>
      <c r="V714" s="568"/>
      <c r="W714" s="568"/>
      <c r="X714" s="568"/>
      <c r="Y714" s="568"/>
      <c r="Z714" s="568"/>
      <c r="AA714" s="568"/>
      <c r="AB714" s="568"/>
      <c r="AC714" s="568"/>
      <c r="AD714" s="568"/>
      <c r="AE714" s="1"/>
      <c r="AF714" s="1"/>
      <c r="AG714" s="1"/>
      <c r="AH714" s="1"/>
      <c r="AI714" s="1"/>
      <c r="AJ714" s="1"/>
      <c r="AK714" s="1"/>
      <c r="AL714" s="1"/>
      <c r="AM714" s="1"/>
      <c r="AN714" s="1"/>
      <c r="AO714" s="1"/>
      <c r="AP714" s="1"/>
    </row>
    <row r="715" spans="1:42" ht="13.5" customHeight="1" thickBot="1" x14ac:dyDescent="0.25">
      <c r="A715" s="280"/>
      <c r="B715" s="281"/>
      <c r="C715" s="281"/>
      <c r="D715" s="272"/>
      <c r="E715" s="391"/>
      <c r="F715" s="382"/>
      <c r="G715" s="61"/>
      <c r="H715" s="62"/>
      <c r="I715" s="52"/>
      <c r="J715" s="63"/>
    </row>
    <row r="716" spans="1:42" s="8" customFormat="1" ht="13.5" customHeight="1" x14ac:dyDescent="0.2">
      <c r="A716" s="309"/>
      <c r="B716" s="310"/>
      <c r="C716" s="310"/>
      <c r="D716" s="294"/>
      <c r="E716" s="136"/>
      <c r="F716" s="350"/>
      <c r="G716" s="49"/>
      <c r="H716" s="42"/>
      <c r="I716" s="50"/>
      <c r="J716" s="51"/>
    </row>
    <row r="717" spans="1:42" s="24" customFormat="1" ht="15" x14ac:dyDescent="0.2">
      <c r="A717" s="752" t="s">
        <v>197</v>
      </c>
      <c r="B717" s="753"/>
      <c r="C717" s="753"/>
      <c r="D717" s="332" t="s">
        <v>1247</v>
      </c>
      <c r="E717" s="376"/>
      <c r="F717" s="389"/>
      <c r="G717" s="49"/>
      <c r="H717" s="42"/>
      <c r="I717" s="50"/>
      <c r="J717" s="51"/>
    </row>
    <row r="718" spans="1:42" s="24" customFormat="1" ht="13.5" customHeight="1" thickBot="1" x14ac:dyDescent="0.25">
      <c r="A718" s="280"/>
      <c r="B718" s="281"/>
      <c r="C718" s="281"/>
      <c r="D718" s="272"/>
      <c r="E718" s="391"/>
      <c r="F718" s="382"/>
      <c r="G718" s="49"/>
      <c r="H718" s="42"/>
      <c r="I718" s="50"/>
      <c r="J718" s="51"/>
    </row>
    <row r="719" spans="1:42" s="24" customFormat="1" ht="12" customHeight="1" x14ac:dyDescent="0.2">
      <c r="A719" s="319" t="s">
        <v>169</v>
      </c>
      <c r="B719" s="320" t="s">
        <v>32</v>
      </c>
      <c r="C719" s="320"/>
      <c r="D719" s="320" t="s">
        <v>128</v>
      </c>
      <c r="E719" s="429"/>
      <c r="F719" s="420"/>
      <c r="G719" s="128"/>
      <c r="H719" s="129"/>
      <c r="I719" s="130"/>
      <c r="J719" s="131"/>
    </row>
    <row r="720" spans="1:42" s="24" customFormat="1" ht="11.25" customHeight="1" x14ac:dyDescent="0.2">
      <c r="A720" s="295" t="s">
        <v>169</v>
      </c>
      <c r="B720" s="266" t="s">
        <v>32</v>
      </c>
      <c r="C720" s="266" t="s">
        <v>33</v>
      </c>
      <c r="D720" s="331" t="s">
        <v>208</v>
      </c>
      <c r="E720" s="136">
        <v>164</v>
      </c>
      <c r="F720" s="389" t="s">
        <v>18</v>
      </c>
      <c r="G720" s="66"/>
      <c r="H720" s="132"/>
      <c r="I720" s="133">
        <f>H720+G720</f>
        <v>0</v>
      </c>
      <c r="J720" s="92">
        <f>I720*E720</f>
        <v>0</v>
      </c>
    </row>
    <row r="721" spans="1:42" s="24" customFormat="1" ht="11.25" customHeight="1" x14ac:dyDescent="0.2">
      <c r="A721" s="295" t="s">
        <v>169</v>
      </c>
      <c r="B721" s="266" t="s">
        <v>32</v>
      </c>
      <c r="C721" s="266" t="s">
        <v>34</v>
      </c>
      <c r="D721" s="331" t="s">
        <v>132</v>
      </c>
      <c r="E721" s="136">
        <v>164</v>
      </c>
      <c r="F721" s="389" t="s">
        <v>18</v>
      </c>
      <c r="G721" s="66"/>
      <c r="H721" s="132"/>
      <c r="I721" s="133">
        <f t="shared" ref="I721:I731" si="84">H721+G721</f>
        <v>0</v>
      </c>
      <c r="J721" s="92">
        <f t="shared" ref="J721:J731" si="85">I721*E721</f>
        <v>0</v>
      </c>
    </row>
    <row r="722" spans="1:42" s="24" customFormat="1" ht="11.25" customHeight="1" x14ac:dyDescent="0.2">
      <c r="A722" s="295" t="s">
        <v>169</v>
      </c>
      <c r="B722" s="266" t="s">
        <v>32</v>
      </c>
      <c r="C722" s="266" t="s">
        <v>35</v>
      </c>
      <c r="D722" s="331" t="s">
        <v>123</v>
      </c>
      <c r="E722" s="136">
        <v>164</v>
      </c>
      <c r="F722" s="389" t="s">
        <v>18</v>
      </c>
      <c r="G722" s="66"/>
      <c r="H722" s="132"/>
      <c r="I722" s="133">
        <f t="shared" si="84"/>
        <v>0</v>
      </c>
      <c r="J722" s="92">
        <f t="shared" si="85"/>
        <v>0</v>
      </c>
    </row>
    <row r="723" spans="1:42" s="24" customFormat="1" ht="11.25" customHeight="1" x14ac:dyDescent="0.2">
      <c r="A723" s="295" t="s">
        <v>169</v>
      </c>
      <c r="B723" s="266" t="s">
        <v>32</v>
      </c>
      <c r="C723" s="266" t="s">
        <v>36</v>
      </c>
      <c r="D723" s="331" t="s">
        <v>147</v>
      </c>
      <c r="E723" s="136">
        <v>820</v>
      </c>
      <c r="F723" s="389" t="s">
        <v>19</v>
      </c>
      <c r="G723" s="66"/>
      <c r="H723" s="132"/>
      <c r="I723" s="133">
        <f t="shared" si="84"/>
        <v>0</v>
      </c>
      <c r="J723" s="92">
        <f t="shared" si="85"/>
        <v>0</v>
      </c>
    </row>
    <row r="724" spans="1:42" s="24" customFormat="1" ht="11.25" customHeight="1" x14ac:dyDescent="0.2">
      <c r="A724" s="295" t="s">
        <v>169</v>
      </c>
      <c r="B724" s="266" t="s">
        <v>32</v>
      </c>
      <c r="C724" s="266" t="s">
        <v>37</v>
      </c>
      <c r="D724" s="331" t="s">
        <v>166</v>
      </c>
      <c r="E724" s="136">
        <v>820</v>
      </c>
      <c r="F724" s="389" t="s">
        <v>19</v>
      </c>
      <c r="G724" s="66"/>
      <c r="H724" s="132"/>
      <c r="I724" s="133">
        <f t="shared" si="84"/>
        <v>0</v>
      </c>
      <c r="J724" s="92">
        <f t="shared" si="85"/>
        <v>0</v>
      </c>
    </row>
    <row r="725" spans="1:42" s="127" customFormat="1" ht="11.25" customHeight="1" thickBot="1" x14ac:dyDescent="0.25">
      <c r="A725" s="295" t="s">
        <v>169</v>
      </c>
      <c r="B725" s="266" t="s">
        <v>32</v>
      </c>
      <c r="C725" s="266" t="s">
        <v>38</v>
      </c>
      <c r="D725" s="331" t="s">
        <v>148</v>
      </c>
      <c r="E725" s="716">
        <v>66</v>
      </c>
      <c r="F725" s="717" t="s">
        <v>12</v>
      </c>
      <c r="G725" s="66"/>
      <c r="H725" s="132"/>
      <c r="I725" s="133">
        <f t="shared" si="84"/>
        <v>0</v>
      </c>
      <c r="J725" s="92">
        <f t="shared" si="85"/>
        <v>0</v>
      </c>
      <c r="K725" s="126"/>
      <c r="L725" s="126"/>
      <c r="M725" s="126"/>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c r="AJ725" s="126"/>
      <c r="AK725" s="126"/>
      <c r="AL725" s="126"/>
      <c r="AM725" s="126"/>
      <c r="AN725" s="126"/>
      <c r="AO725" s="126"/>
      <c r="AP725" s="126"/>
    </row>
    <row r="726" spans="1:42" s="6" customFormat="1" ht="11.25" customHeight="1" x14ac:dyDescent="0.2">
      <c r="A726" s="295" t="s">
        <v>169</v>
      </c>
      <c r="B726" s="266" t="s">
        <v>32</v>
      </c>
      <c r="C726" s="266" t="s">
        <v>39</v>
      </c>
      <c r="D726" s="331" t="s">
        <v>1013</v>
      </c>
      <c r="E726" s="136">
        <v>820</v>
      </c>
      <c r="F726" s="389" t="s">
        <v>19</v>
      </c>
      <c r="G726" s="66"/>
      <c r="H726" s="132"/>
      <c r="I726" s="133">
        <f t="shared" si="84"/>
        <v>0</v>
      </c>
      <c r="J726" s="92">
        <f t="shared" si="85"/>
        <v>0</v>
      </c>
    </row>
    <row r="727" spans="1:42" s="6" customFormat="1" ht="33.75" customHeight="1" x14ac:dyDescent="0.2">
      <c r="A727" s="295" t="s">
        <v>169</v>
      </c>
      <c r="B727" s="266" t="s">
        <v>32</v>
      </c>
      <c r="C727" s="266" t="s">
        <v>40</v>
      </c>
      <c r="D727" s="331" t="s">
        <v>85</v>
      </c>
      <c r="E727" s="136">
        <v>820</v>
      </c>
      <c r="F727" s="389" t="s">
        <v>19</v>
      </c>
      <c r="G727" s="66"/>
      <c r="H727" s="132"/>
      <c r="I727" s="133">
        <f t="shared" si="84"/>
        <v>0</v>
      </c>
      <c r="J727" s="92">
        <f t="shared" si="85"/>
        <v>0</v>
      </c>
    </row>
    <row r="728" spans="1:42" s="6" customFormat="1" ht="11.25" customHeight="1" x14ac:dyDescent="0.2">
      <c r="A728" s="295" t="s">
        <v>169</v>
      </c>
      <c r="B728" s="266" t="s">
        <v>32</v>
      </c>
      <c r="C728" s="266" t="s">
        <v>41</v>
      </c>
      <c r="D728" s="331" t="s">
        <v>124</v>
      </c>
      <c r="E728" s="136">
        <v>41</v>
      </c>
      <c r="F728" s="389" t="s">
        <v>12</v>
      </c>
      <c r="G728" s="66"/>
      <c r="H728" s="132"/>
      <c r="I728" s="133">
        <f t="shared" si="84"/>
        <v>0</v>
      </c>
      <c r="J728" s="92">
        <f t="shared" si="85"/>
        <v>0</v>
      </c>
    </row>
    <row r="729" spans="1:42" s="6" customFormat="1" ht="11.25" customHeight="1" x14ac:dyDescent="0.2">
      <c r="A729" s="295" t="s">
        <v>169</v>
      </c>
      <c r="B729" s="266" t="s">
        <v>32</v>
      </c>
      <c r="C729" s="266" t="s">
        <v>42</v>
      </c>
      <c r="D729" s="331" t="s">
        <v>138</v>
      </c>
      <c r="E729" s="136">
        <v>41</v>
      </c>
      <c r="F729" s="389" t="s">
        <v>12</v>
      </c>
      <c r="G729" s="66"/>
      <c r="H729" s="132"/>
      <c r="I729" s="133">
        <f t="shared" si="84"/>
        <v>0</v>
      </c>
      <c r="J729" s="92">
        <f t="shared" si="85"/>
        <v>0</v>
      </c>
    </row>
    <row r="730" spans="1:42" s="8" customFormat="1" ht="33.75" customHeight="1" x14ac:dyDescent="0.2">
      <c r="A730" s="295" t="s">
        <v>169</v>
      </c>
      <c r="B730" s="266" t="s">
        <v>32</v>
      </c>
      <c r="C730" s="266" t="s">
        <v>86</v>
      </c>
      <c r="D730" s="331" t="s">
        <v>294</v>
      </c>
      <c r="E730" s="136">
        <v>820</v>
      </c>
      <c r="F730" s="389" t="s">
        <v>19</v>
      </c>
      <c r="G730" s="66"/>
      <c r="H730" s="132"/>
      <c r="I730" s="133">
        <f t="shared" si="84"/>
        <v>0</v>
      </c>
      <c r="J730" s="92">
        <f t="shared" si="85"/>
        <v>0</v>
      </c>
    </row>
    <row r="731" spans="1:42" s="24" customFormat="1" ht="22.5" customHeight="1" x14ac:dyDescent="0.2">
      <c r="A731" s="295" t="s">
        <v>169</v>
      </c>
      <c r="B731" s="266" t="s">
        <v>32</v>
      </c>
      <c r="C731" s="266" t="s">
        <v>84</v>
      </c>
      <c r="D731" s="331" t="s">
        <v>89</v>
      </c>
      <c r="E731" s="136">
        <v>820</v>
      </c>
      <c r="F731" s="389" t="s">
        <v>19</v>
      </c>
      <c r="G731" s="66"/>
      <c r="H731" s="132"/>
      <c r="I731" s="133">
        <f t="shared" si="84"/>
        <v>0</v>
      </c>
      <c r="J731" s="92">
        <f t="shared" si="85"/>
        <v>0</v>
      </c>
    </row>
    <row r="732" spans="1:42" s="70" customFormat="1" ht="11.25" customHeight="1" thickBot="1" x14ac:dyDescent="0.25">
      <c r="A732" s="798" t="s">
        <v>74</v>
      </c>
      <c r="B732" s="799"/>
      <c r="C732" s="799"/>
      <c r="D732" s="411" t="s">
        <v>1260</v>
      </c>
      <c r="E732" s="366"/>
      <c r="F732" s="447"/>
      <c r="G732" s="684"/>
      <c r="H732" s="555"/>
      <c r="I732" s="686"/>
      <c r="J732" s="687"/>
    </row>
    <row r="733" spans="1:42" ht="13.5" customHeight="1" thickBot="1" x14ac:dyDescent="0.25">
      <c r="A733" s="269"/>
      <c r="B733" s="270"/>
      <c r="C733" s="270"/>
      <c r="D733" s="357"/>
      <c r="E733" s="373"/>
      <c r="F733" s="384"/>
      <c r="G733" s="156"/>
      <c r="H733" s="111"/>
      <c r="I733" s="112"/>
      <c r="J733" s="113"/>
    </row>
    <row r="734" spans="1:42" s="23" customFormat="1" ht="15" customHeight="1" thickBot="1" x14ac:dyDescent="0.3">
      <c r="A734" s="752" t="s">
        <v>197</v>
      </c>
      <c r="B734" s="753"/>
      <c r="C734" s="753"/>
      <c r="D734" s="332" t="s">
        <v>1248</v>
      </c>
      <c r="E734" s="376"/>
      <c r="F734" s="389"/>
      <c r="G734" s="49"/>
      <c r="H734" s="42"/>
      <c r="I734" s="50"/>
      <c r="J734" s="115">
        <f>SUM(J720:J731)</f>
        <v>0</v>
      </c>
      <c r="K734" s="568"/>
      <c r="L734" s="568"/>
      <c r="M734" s="568"/>
      <c r="N734" s="568"/>
      <c r="O734" s="568"/>
      <c r="P734" s="568"/>
      <c r="Q734" s="568"/>
      <c r="R734" s="568"/>
      <c r="S734" s="568"/>
      <c r="T734" s="568"/>
      <c r="U734" s="568"/>
      <c r="V734" s="568"/>
      <c r="W734" s="568"/>
      <c r="X734" s="568"/>
      <c r="Y734" s="568"/>
      <c r="Z734" s="568"/>
      <c r="AA734" s="568"/>
      <c r="AB734" s="568"/>
      <c r="AC734" s="568"/>
      <c r="AD734" s="568"/>
      <c r="AE734" s="1"/>
      <c r="AF734" s="1"/>
      <c r="AG734" s="1"/>
      <c r="AH734" s="1"/>
      <c r="AI734" s="1"/>
      <c r="AJ734" s="1"/>
      <c r="AK734" s="1"/>
      <c r="AL734" s="1"/>
      <c r="AM734" s="1"/>
      <c r="AN734" s="1"/>
      <c r="AO734" s="1"/>
      <c r="AP734" s="1"/>
    </row>
    <row r="735" spans="1:42" ht="13.5" customHeight="1" thickBot="1" x14ac:dyDescent="0.25">
      <c r="A735" s="280"/>
      <c r="B735" s="281"/>
      <c r="C735" s="281"/>
      <c r="D735" s="272"/>
      <c r="E735" s="391"/>
      <c r="F735" s="382"/>
      <c r="G735" s="61"/>
      <c r="H735" s="62"/>
      <c r="I735" s="52"/>
      <c r="J735" s="63"/>
    </row>
    <row r="736" spans="1:42" s="8" customFormat="1" ht="13.5" customHeight="1" x14ac:dyDescent="0.2">
      <c r="A736" s="309"/>
      <c r="B736" s="310"/>
      <c r="C736" s="310"/>
      <c r="D736" s="294"/>
      <c r="E736" s="136"/>
      <c r="F736" s="350"/>
      <c r="G736" s="49"/>
      <c r="H736" s="42"/>
      <c r="I736" s="50"/>
      <c r="J736" s="51"/>
    </row>
    <row r="737" spans="1:42" s="24" customFormat="1" ht="15" customHeight="1" x14ac:dyDescent="0.2">
      <c r="A737" s="752" t="s">
        <v>202</v>
      </c>
      <c r="B737" s="753"/>
      <c r="C737" s="753"/>
      <c r="D737" s="332" t="s">
        <v>1014</v>
      </c>
      <c r="E737" s="376"/>
      <c r="F737" s="389"/>
      <c r="G737" s="49"/>
      <c r="H737" s="42"/>
      <c r="I737" s="50"/>
      <c r="J737" s="51"/>
    </row>
    <row r="738" spans="1:42" s="24" customFormat="1" ht="13.5" customHeight="1" thickBot="1" x14ac:dyDescent="0.25">
      <c r="A738" s="280"/>
      <c r="B738" s="281"/>
      <c r="C738" s="281"/>
      <c r="D738" s="272"/>
      <c r="E738" s="391"/>
      <c r="F738" s="382"/>
      <c r="G738" s="49"/>
      <c r="H738" s="42"/>
      <c r="I738" s="50"/>
      <c r="J738" s="51"/>
    </row>
    <row r="739" spans="1:42" s="24" customFormat="1" ht="12" customHeight="1" x14ac:dyDescent="0.2">
      <c r="A739" s="319" t="s">
        <v>214</v>
      </c>
      <c r="B739" s="320" t="s">
        <v>32</v>
      </c>
      <c r="C739" s="320"/>
      <c r="D739" s="320" t="s">
        <v>128</v>
      </c>
      <c r="E739" s="429"/>
      <c r="F739" s="420"/>
      <c r="G739" s="128"/>
      <c r="H739" s="129"/>
      <c r="I739" s="130"/>
      <c r="J739" s="131"/>
    </row>
    <row r="740" spans="1:42" s="24" customFormat="1" ht="11.25" customHeight="1" x14ac:dyDescent="0.2">
      <c r="A740" s="295" t="s">
        <v>214</v>
      </c>
      <c r="B740" s="266" t="s">
        <v>32</v>
      </c>
      <c r="C740" s="266" t="s">
        <v>33</v>
      </c>
      <c r="D740" s="331" t="s">
        <v>208</v>
      </c>
      <c r="E740" s="136">
        <v>12</v>
      </c>
      <c r="F740" s="389" t="s">
        <v>18</v>
      </c>
      <c r="G740" s="66"/>
      <c r="H740" s="132"/>
      <c r="I740" s="133">
        <f>H740+G740</f>
        <v>0</v>
      </c>
      <c r="J740" s="92">
        <f>I740*E740</f>
        <v>0</v>
      </c>
    </row>
    <row r="741" spans="1:42" s="24" customFormat="1" ht="11.25" customHeight="1" x14ac:dyDescent="0.2">
      <c r="A741" s="295" t="s">
        <v>214</v>
      </c>
      <c r="B741" s="266" t="s">
        <v>32</v>
      </c>
      <c r="C741" s="266" t="s">
        <v>34</v>
      </c>
      <c r="D741" s="331" t="s">
        <v>132</v>
      </c>
      <c r="E741" s="136">
        <v>12</v>
      </c>
      <c r="F741" s="389" t="s">
        <v>18</v>
      </c>
      <c r="G741" s="66"/>
      <c r="H741" s="132"/>
      <c r="I741" s="133">
        <f t="shared" ref="I741:I753" si="86">H741+G741</f>
        <v>0</v>
      </c>
      <c r="J741" s="92">
        <f t="shared" ref="J741:J753" si="87">I741*E741</f>
        <v>0</v>
      </c>
    </row>
    <row r="742" spans="1:42" s="24" customFormat="1" ht="11.25" customHeight="1" x14ac:dyDescent="0.2">
      <c r="A742" s="295" t="s">
        <v>214</v>
      </c>
      <c r="B742" s="266" t="s">
        <v>32</v>
      </c>
      <c r="C742" s="266" t="s">
        <v>35</v>
      </c>
      <c r="D742" s="331" t="s">
        <v>123</v>
      </c>
      <c r="E742" s="136">
        <v>12</v>
      </c>
      <c r="F742" s="389" t="s">
        <v>18</v>
      </c>
      <c r="G742" s="66"/>
      <c r="H742" s="132"/>
      <c r="I742" s="133">
        <f t="shared" si="86"/>
        <v>0</v>
      </c>
      <c r="J742" s="92">
        <f t="shared" si="87"/>
        <v>0</v>
      </c>
    </row>
    <row r="743" spans="1:42" s="24" customFormat="1" ht="11.25" customHeight="1" x14ac:dyDescent="0.2">
      <c r="A743" s="295" t="s">
        <v>214</v>
      </c>
      <c r="B743" s="266" t="s">
        <v>32</v>
      </c>
      <c r="C743" s="266" t="s">
        <v>36</v>
      </c>
      <c r="D743" s="331" t="s">
        <v>1016</v>
      </c>
      <c r="E743" s="136">
        <v>120</v>
      </c>
      <c r="F743" s="389" t="s">
        <v>19</v>
      </c>
      <c r="G743" s="66"/>
      <c r="H743" s="132"/>
      <c r="I743" s="133">
        <f t="shared" si="86"/>
        <v>0</v>
      </c>
      <c r="J743" s="92">
        <f t="shared" si="87"/>
        <v>0</v>
      </c>
    </row>
    <row r="744" spans="1:42" s="24" customFormat="1" ht="11.25" customHeight="1" x14ac:dyDescent="0.2">
      <c r="A744" s="295" t="s">
        <v>214</v>
      </c>
      <c r="B744" s="266" t="s">
        <v>32</v>
      </c>
      <c r="C744" s="266" t="s">
        <v>37</v>
      </c>
      <c r="D744" s="331" t="s">
        <v>166</v>
      </c>
      <c r="E744" s="136">
        <v>100</v>
      </c>
      <c r="F744" s="389" t="s">
        <v>19</v>
      </c>
      <c r="G744" s="66"/>
      <c r="H744" s="132"/>
      <c r="I744" s="133">
        <f t="shared" si="86"/>
        <v>0</v>
      </c>
      <c r="J744" s="92">
        <f t="shared" si="87"/>
        <v>0</v>
      </c>
    </row>
    <row r="745" spans="1:42" s="24" customFormat="1" ht="11.25" customHeight="1" x14ac:dyDescent="0.2">
      <c r="A745" s="295" t="s">
        <v>214</v>
      </c>
      <c r="B745" s="266" t="s">
        <v>32</v>
      </c>
      <c r="C745" s="266" t="s">
        <v>38</v>
      </c>
      <c r="D745" s="331" t="s">
        <v>1183</v>
      </c>
      <c r="E745" s="136">
        <v>20</v>
      </c>
      <c r="F745" s="389" t="s">
        <v>19</v>
      </c>
      <c r="G745" s="66"/>
      <c r="H745" s="132"/>
      <c r="I745" s="133">
        <f t="shared" si="86"/>
        <v>0</v>
      </c>
      <c r="J745" s="92">
        <f t="shared" si="87"/>
        <v>0</v>
      </c>
    </row>
    <row r="746" spans="1:42" s="127" customFormat="1" ht="11.25" customHeight="1" thickBot="1" x14ac:dyDescent="0.25">
      <c r="A746" s="295" t="s">
        <v>214</v>
      </c>
      <c r="B746" s="266" t="s">
        <v>32</v>
      </c>
      <c r="C746" s="266" t="s">
        <v>39</v>
      </c>
      <c r="D746" s="331" t="s">
        <v>148</v>
      </c>
      <c r="E746" s="716">
        <v>10</v>
      </c>
      <c r="F746" s="717" t="s">
        <v>12</v>
      </c>
      <c r="G746" s="66"/>
      <c r="H746" s="132"/>
      <c r="I746" s="133">
        <f t="shared" si="86"/>
        <v>0</v>
      </c>
      <c r="J746" s="92">
        <f t="shared" si="87"/>
        <v>0</v>
      </c>
      <c r="K746" s="126"/>
      <c r="L746" s="126"/>
      <c r="M746" s="126"/>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c r="AJ746" s="126"/>
      <c r="AK746" s="126"/>
      <c r="AL746" s="126"/>
      <c r="AM746" s="126"/>
      <c r="AN746" s="126"/>
      <c r="AO746" s="126"/>
      <c r="AP746" s="126"/>
    </row>
    <row r="747" spans="1:42" s="6" customFormat="1" ht="11.25" customHeight="1" x14ac:dyDescent="0.2">
      <c r="A747" s="295" t="s">
        <v>214</v>
      </c>
      <c r="B747" s="266" t="s">
        <v>32</v>
      </c>
      <c r="C747" s="266" t="s">
        <v>40</v>
      </c>
      <c r="D747" s="331" t="s">
        <v>1013</v>
      </c>
      <c r="E747" s="136">
        <v>100</v>
      </c>
      <c r="F747" s="389" t="s">
        <v>19</v>
      </c>
      <c r="G747" s="66"/>
      <c r="H747" s="132"/>
      <c r="I747" s="133">
        <f t="shared" si="86"/>
        <v>0</v>
      </c>
      <c r="J747" s="92">
        <f t="shared" si="87"/>
        <v>0</v>
      </c>
    </row>
    <row r="748" spans="1:42" s="6" customFormat="1" ht="11.25" customHeight="1" x14ac:dyDescent="0.2">
      <c r="A748" s="295" t="s">
        <v>214</v>
      </c>
      <c r="B748" s="266" t="s">
        <v>32</v>
      </c>
      <c r="C748" s="266" t="s">
        <v>41</v>
      </c>
      <c r="D748" s="331" t="s">
        <v>1184</v>
      </c>
      <c r="E748" s="136">
        <v>20</v>
      </c>
      <c r="F748" s="389" t="s">
        <v>19</v>
      </c>
      <c r="G748" s="66"/>
      <c r="H748" s="132"/>
      <c r="I748" s="133">
        <f t="shared" si="86"/>
        <v>0</v>
      </c>
      <c r="J748" s="92">
        <f t="shared" si="87"/>
        <v>0</v>
      </c>
    </row>
    <row r="749" spans="1:42" s="6" customFormat="1" ht="33.75" customHeight="1" x14ac:dyDescent="0.2">
      <c r="A749" s="295" t="s">
        <v>214</v>
      </c>
      <c r="B749" s="266" t="s">
        <v>32</v>
      </c>
      <c r="C749" s="266" t="s">
        <v>42</v>
      </c>
      <c r="D749" s="331" t="s">
        <v>85</v>
      </c>
      <c r="E749" s="136">
        <v>120</v>
      </c>
      <c r="F749" s="389" t="s">
        <v>19</v>
      </c>
      <c r="G749" s="66"/>
      <c r="H749" s="132"/>
      <c r="I749" s="133">
        <f t="shared" si="86"/>
        <v>0</v>
      </c>
      <c r="J749" s="92">
        <f t="shared" si="87"/>
        <v>0</v>
      </c>
    </row>
    <row r="750" spans="1:42" s="6" customFormat="1" ht="11.25" customHeight="1" x14ac:dyDescent="0.2">
      <c r="A750" s="295" t="s">
        <v>214</v>
      </c>
      <c r="B750" s="266" t="s">
        <v>32</v>
      </c>
      <c r="C750" s="266" t="s">
        <v>86</v>
      </c>
      <c r="D750" s="331" t="s">
        <v>124</v>
      </c>
      <c r="E750" s="136">
        <v>6</v>
      </c>
      <c r="F750" s="389" t="s">
        <v>12</v>
      </c>
      <c r="G750" s="66"/>
      <c r="H750" s="132"/>
      <c r="I750" s="133">
        <f t="shared" si="86"/>
        <v>0</v>
      </c>
      <c r="J750" s="92">
        <f t="shared" si="87"/>
        <v>0</v>
      </c>
    </row>
    <row r="751" spans="1:42" s="6" customFormat="1" ht="11.25" customHeight="1" x14ac:dyDescent="0.2">
      <c r="A751" s="295" t="s">
        <v>214</v>
      </c>
      <c r="B751" s="266" t="s">
        <v>32</v>
      </c>
      <c r="C751" s="266" t="s">
        <v>84</v>
      </c>
      <c r="D751" s="331" t="s">
        <v>138</v>
      </c>
      <c r="E751" s="136">
        <v>6</v>
      </c>
      <c r="F751" s="389" t="s">
        <v>12</v>
      </c>
      <c r="G751" s="66"/>
      <c r="H751" s="132"/>
      <c r="I751" s="133">
        <f t="shared" si="86"/>
        <v>0</v>
      </c>
      <c r="J751" s="92">
        <f t="shared" si="87"/>
        <v>0</v>
      </c>
    </row>
    <row r="752" spans="1:42" s="8" customFormat="1" ht="33.75" customHeight="1" x14ac:dyDescent="0.2">
      <c r="A752" s="295" t="s">
        <v>214</v>
      </c>
      <c r="B752" s="266" t="s">
        <v>32</v>
      </c>
      <c r="C752" s="266" t="s">
        <v>87</v>
      </c>
      <c r="D752" s="331" t="s">
        <v>294</v>
      </c>
      <c r="E752" s="136">
        <v>120</v>
      </c>
      <c r="F752" s="389" t="s">
        <v>19</v>
      </c>
      <c r="G752" s="66"/>
      <c r="H752" s="132"/>
      <c r="I752" s="133">
        <f t="shared" si="86"/>
        <v>0</v>
      </c>
      <c r="J752" s="92">
        <f t="shared" si="87"/>
        <v>0</v>
      </c>
    </row>
    <row r="753" spans="1:42" s="24" customFormat="1" ht="22.5" customHeight="1" x14ac:dyDescent="0.2">
      <c r="A753" s="295" t="s">
        <v>214</v>
      </c>
      <c r="B753" s="266" t="s">
        <v>32</v>
      </c>
      <c r="C753" s="266" t="s">
        <v>88</v>
      </c>
      <c r="D753" s="331" t="s">
        <v>89</v>
      </c>
      <c r="E753" s="136">
        <v>120</v>
      </c>
      <c r="F753" s="389" t="s">
        <v>19</v>
      </c>
      <c r="G753" s="66"/>
      <c r="H753" s="132"/>
      <c r="I753" s="133">
        <f t="shared" si="86"/>
        <v>0</v>
      </c>
      <c r="J753" s="92">
        <f t="shared" si="87"/>
        <v>0</v>
      </c>
    </row>
    <row r="754" spans="1:42" s="70" customFormat="1" ht="11.25" customHeight="1" thickBot="1" x14ac:dyDescent="0.25">
      <c r="A754" s="798" t="s">
        <v>74</v>
      </c>
      <c r="B754" s="799"/>
      <c r="C754" s="799"/>
      <c r="D754" s="411" t="s">
        <v>1249</v>
      </c>
      <c r="E754" s="366"/>
      <c r="F754" s="447"/>
      <c r="G754" s="684"/>
      <c r="H754" s="555"/>
      <c r="I754" s="133"/>
      <c r="J754" s="92"/>
    </row>
    <row r="755" spans="1:42" ht="13.5" customHeight="1" thickBot="1" x14ac:dyDescent="0.25">
      <c r="A755" s="269"/>
      <c r="B755" s="270"/>
      <c r="C755" s="270"/>
      <c r="D755" s="357"/>
      <c r="E755" s="373"/>
      <c r="F755" s="384"/>
      <c r="G755" s="156"/>
      <c r="H755" s="111"/>
      <c r="I755" s="112"/>
      <c r="J755" s="113"/>
    </row>
    <row r="756" spans="1:42" s="23" customFormat="1" ht="15" customHeight="1" thickBot="1" x14ac:dyDescent="0.3">
      <c r="A756" s="752" t="s">
        <v>202</v>
      </c>
      <c r="B756" s="753"/>
      <c r="C756" s="753"/>
      <c r="D756" s="332" t="s">
        <v>1015</v>
      </c>
      <c r="E756" s="376"/>
      <c r="F756" s="389"/>
      <c r="G756" s="49"/>
      <c r="H756" s="42"/>
      <c r="I756" s="50"/>
      <c r="J756" s="115">
        <f>SUM(J740:J753)</f>
        <v>0</v>
      </c>
      <c r="K756" s="568"/>
      <c r="L756" s="568"/>
      <c r="M756" s="568"/>
      <c r="N756" s="568"/>
      <c r="O756" s="568"/>
      <c r="P756" s="568"/>
      <c r="Q756" s="568"/>
      <c r="R756" s="568"/>
      <c r="S756" s="568"/>
      <c r="T756" s="568"/>
      <c r="U756" s="568"/>
      <c r="V756" s="568"/>
      <c r="W756" s="568"/>
      <c r="X756" s="568"/>
      <c r="Y756" s="568"/>
      <c r="Z756" s="568"/>
      <c r="AA756" s="568"/>
      <c r="AB756" s="568"/>
      <c r="AC756" s="568"/>
      <c r="AD756" s="568"/>
      <c r="AE756" s="1"/>
      <c r="AF756" s="1"/>
      <c r="AG756" s="1"/>
      <c r="AH756" s="1"/>
      <c r="AI756" s="1"/>
      <c r="AJ756" s="1"/>
      <c r="AK756" s="1"/>
      <c r="AL756" s="1"/>
      <c r="AM756" s="1"/>
      <c r="AN756" s="1"/>
      <c r="AO756" s="1"/>
      <c r="AP756" s="1"/>
    </row>
    <row r="757" spans="1:42" ht="13.5" customHeight="1" thickBot="1" x14ac:dyDescent="0.25">
      <c r="A757" s="280"/>
      <c r="B757" s="281"/>
      <c r="C757" s="281"/>
      <c r="D757" s="272"/>
      <c r="E757" s="391"/>
      <c r="F757" s="382"/>
      <c r="G757" s="61"/>
      <c r="H757" s="62"/>
      <c r="I757" s="52"/>
      <c r="J757" s="63"/>
    </row>
    <row r="758" spans="1:42" s="8" customFormat="1" ht="13.5" customHeight="1" x14ac:dyDescent="0.2">
      <c r="A758" s="269"/>
      <c r="B758" s="270"/>
      <c r="C758" s="270"/>
      <c r="D758" s="268"/>
      <c r="E758" s="383"/>
      <c r="F758" s="390"/>
      <c r="G758" s="44"/>
      <c r="H758" s="45"/>
      <c r="I758" s="46"/>
      <c r="J758" s="47"/>
    </row>
    <row r="759" spans="1:42" s="24" customFormat="1" ht="15" x14ac:dyDescent="0.25">
      <c r="A759" s="771" t="s">
        <v>286</v>
      </c>
      <c r="B759" s="772"/>
      <c r="C759" s="772"/>
      <c r="D759" s="377" t="s">
        <v>1250</v>
      </c>
      <c r="E759" s="376"/>
      <c r="F759" s="389"/>
      <c r="G759" s="49"/>
      <c r="H759" s="42"/>
      <c r="I759" s="50"/>
      <c r="J759" s="51"/>
    </row>
    <row r="760" spans="1:42" s="24" customFormat="1" ht="13.5" customHeight="1" thickBot="1" x14ac:dyDescent="0.25">
      <c r="A760" s="271"/>
      <c r="B760" s="272"/>
      <c r="C760" s="272"/>
      <c r="D760" s="272"/>
      <c r="E760" s="391"/>
      <c r="F760" s="382"/>
      <c r="G760" s="53"/>
      <c r="H760" s="54"/>
      <c r="I760" s="55"/>
      <c r="J760" s="56"/>
    </row>
    <row r="761" spans="1:42" s="24" customFormat="1" ht="12" customHeight="1" x14ac:dyDescent="0.2">
      <c r="A761" s="277" t="s">
        <v>528</v>
      </c>
      <c r="B761" s="273" t="s">
        <v>32</v>
      </c>
      <c r="C761" s="273"/>
      <c r="D761" s="392" t="s">
        <v>13</v>
      </c>
      <c r="E761" s="376"/>
      <c r="F761" s="389"/>
      <c r="G761" s="49"/>
      <c r="H761" s="41"/>
      <c r="I761" s="50"/>
      <c r="J761" s="51"/>
    </row>
    <row r="762" spans="1:42" s="24" customFormat="1" ht="22.5" customHeight="1" x14ac:dyDescent="0.2">
      <c r="A762" s="295" t="s">
        <v>528</v>
      </c>
      <c r="B762" s="266" t="s">
        <v>32</v>
      </c>
      <c r="C762" s="266" t="s">
        <v>33</v>
      </c>
      <c r="D762" s="393" t="s">
        <v>982</v>
      </c>
      <c r="E762" s="136">
        <v>2</v>
      </c>
      <c r="F762" s="394" t="s">
        <v>20</v>
      </c>
      <c r="G762" s="49"/>
      <c r="H762" s="58"/>
      <c r="I762" s="142">
        <f>H762+G762</f>
        <v>0</v>
      </c>
      <c r="J762" s="51">
        <f>E762*I762</f>
        <v>0</v>
      </c>
    </row>
    <row r="763" spans="1:42" s="24" customFormat="1" ht="11.25" customHeight="1" x14ac:dyDescent="0.2">
      <c r="A763" s="295" t="s">
        <v>528</v>
      </c>
      <c r="B763" s="266" t="s">
        <v>32</v>
      </c>
      <c r="C763" s="266" t="s">
        <v>34</v>
      </c>
      <c r="D763" s="329" t="s">
        <v>978</v>
      </c>
      <c r="E763" s="136">
        <v>29</v>
      </c>
      <c r="F763" s="395" t="s">
        <v>18</v>
      </c>
      <c r="G763" s="49"/>
      <c r="H763" s="58"/>
      <c r="I763" s="142">
        <f t="shared" ref="I763:I766" si="88">H763+G763</f>
        <v>0</v>
      </c>
      <c r="J763" s="51">
        <f t="shared" ref="J763:J766" si="89">E763*I763</f>
        <v>0</v>
      </c>
    </row>
    <row r="764" spans="1:42" s="24" customFormat="1" ht="11.25" customHeight="1" x14ac:dyDescent="0.2">
      <c r="A764" s="295" t="s">
        <v>528</v>
      </c>
      <c r="B764" s="266" t="s">
        <v>32</v>
      </c>
      <c r="C764" s="266" t="s">
        <v>35</v>
      </c>
      <c r="D764" s="329" t="s">
        <v>983</v>
      </c>
      <c r="E764" s="136">
        <v>143</v>
      </c>
      <c r="F764" s="395" t="s">
        <v>18</v>
      </c>
      <c r="G764" s="49"/>
      <c r="H764" s="58"/>
      <c r="I764" s="142">
        <f t="shared" si="88"/>
        <v>0</v>
      </c>
      <c r="J764" s="51">
        <f t="shared" si="89"/>
        <v>0</v>
      </c>
    </row>
    <row r="765" spans="1:42" s="24" customFormat="1" ht="11.25" customHeight="1" x14ac:dyDescent="0.2">
      <c r="A765" s="295" t="s">
        <v>528</v>
      </c>
      <c r="B765" s="266" t="s">
        <v>32</v>
      </c>
      <c r="C765" s="266" t="s">
        <v>36</v>
      </c>
      <c r="D765" s="329" t="s">
        <v>79</v>
      </c>
      <c r="E765" s="136">
        <v>572</v>
      </c>
      <c r="F765" s="395" t="s">
        <v>19</v>
      </c>
      <c r="G765" s="49"/>
      <c r="H765" s="58"/>
      <c r="I765" s="142">
        <f t="shared" si="88"/>
        <v>0</v>
      </c>
      <c r="J765" s="51">
        <f t="shared" si="89"/>
        <v>0</v>
      </c>
    </row>
    <row r="766" spans="1:42" s="8" customFormat="1" ht="11.25" customHeight="1" x14ac:dyDescent="0.2">
      <c r="A766" s="295" t="s">
        <v>528</v>
      </c>
      <c r="B766" s="266" t="s">
        <v>32</v>
      </c>
      <c r="C766" s="266" t="s">
        <v>37</v>
      </c>
      <c r="D766" s="329" t="s">
        <v>979</v>
      </c>
      <c r="E766" s="136">
        <v>143</v>
      </c>
      <c r="F766" s="395" t="s">
        <v>18</v>
      </c>
      <c r="G766" s="49"/>
      <c r="H766" s="58"/>
      <c r="I766" s="142">
        <f t="shared" si="88"/>
        <v>0</v>
      </c>
      <c r="J766" s="51">
        <f t="shared" si="89"/>
        <v>0</v>
      </c>
    </row>
    <row r="767" spans="1:42" s="24" customFormat="1" ht="11.25" customHeight="1" x14ac:dyDescent="0.2">
      <c r="A767" s="275"/>
      <c r="B767" s="276"/>
      <c r="C767" s="276"/>
      <c r="D767" s="349"/>
      <c r="E767" s="136"/>
      <c r="F767" s="395"/>
      <c r="G767" s="49"/>
      <c r="H767" s="58"/>
      <c r="I767" s="50"/>
      <c r="J767" s="51"/>
    </row>
    <row r="768" spans="1:42" s="5" customFormat="1" ht="12" customHeight="1" x14ac:dyDescent="0.2">
      <c r="A768" s="277" t="s">
        <v>528</v>
      </c>
      <c r="B768" s="273" t="s">
        <v>43</v>
      </c>
      <c r="C768" s="273"/>
      <c r="D768" s="392" t="s">
        <v>11</v>
      </c>
      <c r="E768" s="64"/>
      <c r="F768" s="389"/>
      <c r="G768" s="49"/>
      <c r="H768" s="41"/>
      <c r="I768" s="50"/>
      <c r="J768" s="51"/>
    </row>
    <row r="769" spans="1:42" s="8" customFormat="1" ht="33.75" customHeight="1" x14ac:dyDescent="0.2">
      <c r="A769" s="295" t="s">
        <v>528</v>
      </c>
      <c r="B769" s="266" t="s">
        <v>43</v>
      </c>
      <c r="C769" s="266" t="s">
        <v>33</v>
      </c>
      <c r="D769" s="331" t="s">
        <v>226</v>
      </c>
      <c r="E769" s="136">
        <v>171.6</v>
      </c>
      <c r="F769" s="389" t="s">
        <v>18</v>
      </c>
      <c r="G769" s="49"/>
      <c r="H769" s="41"/>
      <c r="I769" s="142">
        <f>H769+G769</f>
        <v>0</v>
      </c>
      <c r="J769" s="51">
        <f>E769*I769</f>
        <v>0</v>
      </c>
    </row>
    <row r="770" spans="1:42" s="24" customFormat="1" ht="33.75" customHeight="1" x14ac:dyDescent="0.2">
      <c r="A770" s="295" t="s">
        <v>528</v>
      </c>
      <c r="B770" s="266" t="s">
        <v>43</v>
      </c>
      <c r="C770" s="266" t="s">
        <v>34</v>
      </c>
      <c r="D770" s="331" t="s">
        <v>229</v>
      </c>
      <c r="E770" s="136">
        <v>572</v>
      </c>
      <c r="F770" s="395" t="s">
        <v>19</v>
      </c>
      <c r="G770" s="49"/>
      <c r="H770" s="58"/>
      <c r="I770" s="142">
        <f t="shared" ref="I770:I771" si="90">H770+G770</f>
        <v>0</v>
      </c>
      <c r="J770" s="51">
        <f t="shared" ref="J770:J771" si="91">E770*I770</f>
        <v>0</v>
      </c>
    </row>
    <row r="771" spans="1:42" s="24" customFormat="1" ht="33.75" customHeight="1" x14ac:dyDescent="0.2">
      <c r="A771" s="295" t="s">
        <v>528</v>
      </c>
      <c r="B771" s="266" t="s">
        <v>43</v>
      </c>
      <c r="C771" s="266" t="s">
        <v>35</v>
      </c>
      <c r="D771" s="331" t="s">
        <v>225</v>
      </c>
      <c r="E771" s="136">
        <v>171.6</v>
      </c>
      <c r="F771" s="389" t="s">
        <v>18</v>
      </c>
      <c r="G771" s="59"/>
      <c r="H771" s="40"/>
      <c r="I771" s="142">
        <f t="shared" si="90"/>
        <v>0</v>
      </c>
      <c r="J771" s="51">
        <f t="shared" si="91"/>
        <v>0</v>
      </c>
    </row>
    <row r="772" spans="1:42" s="24" customFormat="1" ht="11.25" customHeight="1" x14ac:dyDescent="0.2">
      <c r="A772" s="277"/>
      <c r="B772" s="273"/>
      <c r="C772" s="266"/>
      <c r="D772" s="392"/>
      <c r="E772" s="136"/>
      <c r="F772" s="389"/>
      <c r="G772" s="49"/>
      <c r="H772" s="41"/>
      <c r="I772" s="50"/>
      <c r="J772" s="51"/>
    </row>
    <row r="773" spans="1:42" s="8" customFormat="1" ht="12" customHeight="1" x14ac:dyDescent="0.2">
      <c r="A773" s="277" t="s">
        <v>528</v>
      </c>
      <c r="B773" s="273" t="s">
        <v>44</v>
      </c>
      <c r="C773" s="273"/>
      <c r="D773" s="396" t="s">
        <v>81</v>
      </c>
      <c r="E773" s="136"/>
      <c r="F773" s="389"/>
      <c r="G773" s="49"/>
      <c r="H773" s="58"/>
      <c r="I773" s="50"/>
      <c r="J773" s="51"/>
    </row>
    <row r="774" spans="1:42" s="5" customFormat="1" ht="22.5" customHeight="1" x14ac:dyDescent="0.2">
      <c r="A774" s="295" t="s">
        <v>528</v>
      </c>
      <c r="B774" s="266" t="s">
        <v>44</v>
      </c>
      <c r="C774" s="266" t="s">
        <v>33</v>
      </c>
      <c r="D774" s="351" t="s">
        <v>317</v>
      </c>
      <c r="E774" s="64">
        <v>590</v>
      </c>
      <c r="F774" s="395" t="s">
        <v>19</v>
      </c>
      <c r="G774" s="49"/>
      <c r="H774" s="58"/>
      <c r="I774" s="142">
        <f>H774+G774</f>
        <v>0</v>
      </c>
      <c r="J774" s="51">
        <f>E774*I774</f>
        <v>0</v>
      </c>
    </row>
    <row r="775" spans="1:42" s="73" customFormat="1" ht="57" thickBot="1" x14ac:dyDescent="0.25">
      <c r="A775" s="758" t="s">
        <v>74</v>
      </c>
      <c r="B775" s="759"/>
      <c r="C775" s="759"/>
      <c r="D775" s="296" t="s">
        <v>1328</v>
      </c>
      <c r="E775" s="64"/>
      <c r="F775" s="350"/>
      <c r="G775" s="49"/>
      <c r="H775" s="50"/>
      <c r="I775" s="94"/>
      <c r="J775" s="92"/>
      <c r="K775" s="70"/>
      <c r="L775" s="70"/>
      <c r="M775" s="70"/>
      <c r="N775" s="70"/>
      <c r="O775" s="70"/>
      <c r="P775" s="70"/>
      <c r="Q775" s="70"/>
      <c r="R775" s="70"/>
      <c r="S775" s="70"/>
      <c r="T775" s="70"/>
      <c r="U775" s="70"/>
      <c r="V775" s="70"/>
      <c r="W775" s="70"/>
      <c r="X775" s="70"/>
      <c r="Y775" s="70"/>
      <c r="Z775" s="70"/>
      <c r="AA775" s="70"/>
      <c r="AB775" s="70"/>
      <c r="AC775" s="70"/>
      <c r="AD775" s="70"/>
      <c r="AE775" s="70"/>
      <c r="AF775" s="70"/>
      <c r="AG775" s="70"/>
      <c r="AH775" s="70"/>
      <c r="AI775" s="70"/>
      <c r="AJ775" s="70"/>
      <c r="AK775" s="70"/>
      <c r="AL775" s="70"/>
      <c r="AM775" s="70"/>
      <c r="AN775" s="70"/>
      <c r="AO775" s="70"/>
      <c r="AP775" s="70"/>
    </row>
    <row r="776" spans="1:42" s="48" customFormat="1" ht="13.5" customHeight="1" x14ac:dyDescent="0.2">
      <c r="A776" s="267"/>
      <c r="B776" s="268"/>
      <c r="C776" s="268"/>
      <c r="D776" s="268"/>
      <c r="E776" s="383"/>
      <c r="F776" s="390"/>
      <c r="G776" s="44"/>
      <c r="H776" s="45"/>
      <c r="I776" s="46"/>
      <c r="J776" s="47"/>
      <c r="K776" s="60"/>
      <c r="L776" s="60"/>
      <c r="M776" s="60"/>
      <c r="N776" s="60"/>
      <c r="O776" s="60"/>
      <c r="P776" s="60"/>
      <c r="Q776" s="60"/>
      <c r="R776" s="60"/>
      <c r="S776" s="60"/>
      <c r="T776" s="60"/>
      <c r="U776" s="60"/>
      <c r="V776" s="60"/>
      <c r="W776" s="60"/>
      <c r="X776" s="60"/>
      <c r="Y776" s="60"/>
      <c r="Z776" s="60"/>
      <c r="AA776" s="60"/>
      <c r="AB776" s="60"/>
      <c r="AC776" s="60"/>
      <c r="AD776" s="60"/>
      <c r="AE776" s="60"/>
      <c r="AF776" s="60"/>
      <c r="AG776" s="60"/>
      <c r="AH776" s="60"/>
      <c r="AI776" s="60"/>
      <c r="AJ776" s="60"/>
      <c r="AK776" s="60"/>
      <c r="AL776" s="60"/>
      <c r="AM776" s="60"/>
      <c r="AN776" s="60"/>
      <c r="AO776" s="60"/>
      <c r="AP776" s="60"/>
    </row>
    <row r="777" spans="1:42" s="6" customFormat="1" ht="30" x14ac:dyDescent="0.25">
      <c r="A777" s="756" t="s">
        <v>286</v>
      </c>
      <c r="B777" s="773"/>
      <c r="C777" s="773"/>
      <c r="D777" s="377" t="s">
        <v>1251</v>
      </c>
      <c r="E777" s="376"/>
      <c r="F777" s="389"/>
      <c r="G777" s="49"/>
      <c r="H777" s="42"/>
      <c r="I777" s="50"/>
      <c r="J777" s="115">
        <f>SUM(J762:J774)</f>
        <v>0</v>
      </c>
    </row>
    <row r="778" spans="1:42" s="57" customFormat="1" ht="13.5" customHeight="1" thickBot="1" x14ac:dyDescent="0.25">
      <c r="A778" s="280"/>
      <c r="B778" s="281"/>
      <c r="C778" s="281"/>
      <c r="D778" s="272"/>
      <c r="E778" s="391"/>
      <c r="F778" s="382"/>
      <c r="G778" s="53"/>
      <c r="H778" s="54"/>
      <c r="I778" s="55"/>
      <c r="J778" s="56"/>
      <c r="K778" s="60"/>
      <c r="L778" s="60"/>
      <c r="M778" s="60"/>
      <c r="N778" s="60"/>
      <c r="O778" s="60"/>
      <c r="P778" s="60"/>
      <c r="Q778" s="60"/>
      <c r="R778" s="60"/>
      <c r="S778" s="60"/>
      <c r="T778" s="60"/>
      <c r="U778" s="60"/>
      <c r="V778" s="60"/>
      <c r="W778" s="60"/>
      <c r="X778" s="60"/>
      <c r="Y778" s="60"/>
      <c r="Z778" s="60"/>
      <c r="AA778" s="60"/>
      <c r="AB778" s="60"/>
      <c r="AC778" s="60"/>
      <c r="AD778" s="60"/>
      <c r="AE778" s="60"/>
      <c r="AF778" s="60"/>
      <c r="AG778" s="60"/>
      <c r="AH778" s="60"/>
      <c r="AI778" s="60"/>
      <c r="AJ778" s="60"/>
      <c r="AK778" s="60"/>
      <c r="AL778" s="60"/>
      <c r="AM778" s="60"/>
      <c r="AN778" s="60"/>
      <c r="AO778" s="60"/>
      <c r="AP778" s="60"/>
    </row>
    <row r="779" spans="1:42" s="29" customFormat="1" ht="13.5" customHeight="1" x14ac:dyDescent="0.2">
      <c r="A779" s="247"/>
      <c r="B779" s="322"/>
      <c r="C779" s="322"/>
      <c r="D779" s="448"/>
      <c r="E779" s="366"/>
      <c r="F779" s="449"/>
      <c r="G779" s="4"/>
      <c r="H779" s="2"/>
      <c r="I779" s="2"/>
      <c r="J779" s="3"/>
      <c r="K779" s="667"/>
      <c r="L779" s="667"/>
      <c r="M779" s="667"/>
      <c r="N779" s="667"/>
      <c r="O779" s="667"/>
      <c r="P779" s="667"/>
      <c r="Q779" s="667"/>
      <c r="R779" s="667"/>
      <c r="S779" s="667"/>
      <c r="T779" s="667"/>
      <c r="U779" s="667"/>
      <c r="V779" s="667"/>
      <c r="W779" s="667"/>
      <c r="X779" s="667"/>
      <c r="Y779" s="667"/>
      <c r="Z779" s="667"/>
      <c r="AA779" s="667"/>
      <c r="AB779" s="667"/>
      <c r="AC779" s="667"/>
      <c r="AD779" s="667"/>
    </row>
    <row r="780" spans="1:42" s="19" customFormat="1" ht="15" customHeight="1" thickBot="1" x14ac:dyDescent="0.25">
      <c r="A780" s="767" t="s">
        <v>334</v>
      </c>
      <c r="B780" s="768"/>
      <c r="C780" s="768"/>
      <c r="D780" s="337" t="s">
        <v>71</v>
      </c>
      <c r="E780" s="334"/>
      <c r="F780" s="338"/>
      <c r="G780" s="25"/>
      <c r="H780" s="26"/>
      <c r="I780" s="26"/>
      <c r="J780" s="27"/>
      <c r="K780" s="568"/>
      <c r="L780" s="568"/>
      <c r="M780" s="568"/>
      <c r="N780" s="568"/>
      <c r="O780" s="568"/>
      <c r="P780" s="568"/>
      <c r="Q780" s="568"/>
      <c r="R780" s="568"/>
      <c r="S780" s="568"/>
      <c r="T780" s="568"/>
      <c r="U780" s="568"/>
      <c r="V780" s="568"/>
      <c r="W780" s="568"/>
      <c r="X780" s="568"/>
      <c r="Y780" s="568"/>
      <c r="Z780" s="568"/>
      <c r="AA780" s="568"/>
      <c r="AB780" s="568"/>
      <c r="AC780" s="568"/>
      <c r="AD780" s="568"/>
      <c r="AE780" s="1"/>
      <c r="AF780" s="1"/>
      <c r="AG780" s="1"/>
      <c r="AH780" s="1"/>
      <c r="AI780" s="1"/>
      <c r="AJ780" s="1"/>
      <c r="AK780" s="1"/>
      <c r="AL780" s="1"/>
      <c r="AM780" s="1"/>
      <c r="AN780" s="1"/>
      <c r="AO780" s="1"/>
      <c r="AP780" s="1"/>
    </row>
    <row r="781" spans="1:42" s="23" customFormat="1" ht="13.5" customHeight="1" thickBot="1" x14ac:dyDescent="0.25">
      <c r="A781" s="249"/>
      <c r="B781" s="323"/>
      <c r="C781" s="323"/>
      <c r="D781" s="448"/>
      <c r="E781" s="360"/>
      <c r="F781" s="450"/>
      <c r="G781" s="4"/>
      <c r="H781" s="2"/>
      <c r="I781" s="2"/>
      <c r="J781" s="3"/>
      <c r="K781" s="568"/>
      <c r="L781" s="568"/>
      <c r="M781" s="568"/>
      <c r="N781" s="568"/>
      <c r="O781" s="568"/>
      <c r="P781" s="568"/>
      <c r="Q781" s="568"/>
      <c r="R781" s="568"/>
      <c r="S781" s="568"/>
      <c r="T781" s="568"/>
      <c r="U781" s="568"/>
      <c r="V781" s="568"/>
      <c r="W781" s="568"/>
      <c r="X781" s="568"/>
      <c r="Y781" s="568"/>
      <c r="Z781" s="568"/>
      <c r="AA781" s="568"/>
      <c r="AB781" s="568"/>
      <c r="AC781" s="568"/>
      <c r="AD781" s="568"/>
      <c r="AE781" s="1"/>
      <c r="AF781" s="1"/>
      <c r="AG781" s="1"/>
      <c r="AH781" s="1"/>
      <c r="AI781" s="1"/>
      <c r="AJ781" s="1"/>
      <c r="AK781" s="1"/>
      <c r="AL781" s="1"/>
      <c r="AM781" s="1"/>
      <c r="AN781" s="1"/>
      <c r="AO781" s="1"/>
      <c r="AP781" s="1"/>
    </row>
    <row r="782" spans="1:42" s="5" customFormat="1" ht="23.25" thickBot="1" x14ac:dyDescent="0.25">
      <c r="A782" s="324" t="s">
        <v>604</v>
      </c>
      <c r="B782" s="325" t="s">
        <v>32</v>
      </c>
      <c r="C782" s="325" t="s">
        <v>33</v>
      </c>
      <c r="D782" s="451" t="s">
        <v>1261</v>
      </c>
      <c r="E782" s="452">
        <v>1</v>
      </c>
      <c r="F782" s="453" t="s">
        <v>72</v>
      </c>
      <c r="G782" s="21"/>
      <c r="H782" s="22"/>
      <c r="I782" s="744">
        <f>H782+G782</f>
        <v>0</v>
      </c>
      <c r="J782" s="745">
        <f>I782*E782</f>
        <v>0</v>
      </c>
    </row>
    <row r="783" spans="1:42" s="73" customFormat="1" ht="13.5" customHeight="1" thickBot="1" x14ac:dyDescent="0.25">
      <c r="A783" s="326"/>
      <c r="B783" s="327"/>
      <c r="C783" s="327"/>
      <c r="D783" s="448"/>
      <c r="E783" s="366"/>
      <c r="F783" s="449"/>
      <c r="G783" s="4"/>
      <c r="H783" s="2"/>
      <c r="I783" s="2"/>
      <c r="J783" s="3"/>
      <c r="K783" s="70"/>
      <c r="L783" s="70"/>
      <c r="M783" s="70"/>
      <c r="N783" s="70"/>
      <c r="O783" s="70"/>
      <c r="P783" s="70"/>
      <c r="Q783" s="70"/>
      <c r="R783" s="70"/>
      <c r="S783" s="70"/>
      <c r="T783" s="70"/>
      <c r="U783" s="70"/>
      <c r="V783" s="70"/>
      <c r="W783" s="70"/>
      <c r="X783" s="70"/>
      <c r="Y783" s="70"/>
      <c r="Z783" s="70"/>
      <c r="AA783" s="70"/>
      <c r="AB783" s="70"/>
      <c r="AC783" s="70"/>
      <c r="AD783" s="70"/>
      <c r="AE783" s="70"/>
      <c r="AF783" s="70"/>
      <c r="AG783" s="70"/>
      <c r="AH783" s="70"/>
      <c r="AI783" s="70"/>
      <c r="AJ783" s="70"/>
      <c r="AK783" s="70"/>
      <c r="AL783" s="70"/>
      <c r="AM783" s="70"/>
      <c r="AN783" s="70"/>
      <c r="AO783" s="70"/>
      <c r="AP783" s="70"/>
    </row>
    <row r="784" spans="1:42" s="126" customFormat="1" ht="15" customHeight="1" x14ac:dyDescent="0.25">
      <c r="A784" s="767" t="s">
        <v>334</v>
      </c>
      <c r="B784" s="768"/>
      <c r="C784" s="768"/>
      <c r="D784" s="337" t="s">
        <v>67</v>
      </c>
      <c r="E784" s="334"/>
      <c r="F784" s="338"/>
      <c r="G784" s="25"/>
      <c r="H784" s="26"/>
      <c r="I784" s="26"/>
      <c r="J784" s="115">
        <f>SUM(J782)</f>
        <v>0</v>
      </c>
      <c r="K784" s="675"/>
      <c r="L784" s="675"/>
    </row>
    <row r="785" spans="1:30" s="126" customFormat="1" ht="13.5" customHeight="1" thickBot="1" x14ac:dyDescent="0.3">
      <c r="A785" s="221"/>
      <c r="B785" s="222"/>
      <c r="C785" s="222"/>
      <c r="D785" s="337"/>
      <c r="E785" s="334"/>
      <c r="F785" s="338"/>
      <c r="G785" s="25"/>
      <c r="H785" s="26"/>
      <c r="I785" s="26"/>
      <c r="J785" s="115"/>
      <c r="K785" s="675"/>
      <c r="L785" s="675"/>
    </row>
    <row r="786" spans="1:30" ht="13.5" customHeight="1" x14ac:dyDescent="0.2">
      <c r="A786" s="534"/>
      <c r="B786" s="535"/>
      <c r="C786" s="535"/>
      <c r="D786" s="287"/>
      <c r="E786" s="358"/>
      <c r="F786" s="536"/>
      <c r="G786" s="537"/>
      <c r="H786" s="538"/>
      <c r="I786" s="538"/>
      <c r="J786" s="217"/>
    </row>
    <row r="787" spans="1:30" s="126" customFormat="1" ht="15" customHeight="1" x14ac:dyDescent="0.25">
      <c r="A787" s="767" t="s">
        <v>1130</v>
      </c>
      <c r="B787" s="768"/>
      <c r="C787" s="768"/>
      <c r="D787" s="337" t="s">
        <v>335</v>
      </c>
      <c r="E787" s="334"/>
      <c r="F787" s="338"/>
      <c r="G787" s="25"/>
      <c r="H787" s="26"/>
      <c r="I787" s="26"/>
      <c r="J787" s="115"/>
      <c r="K787" s="675"/>
      <c r="L787" s="675"/>
    </row>
    <row r="788" spans="1:30" ht="13.5" customHeight="1" thickBot="1" x14ac:dyDescent="0.25">
      <c r="A788" s="512"/>
      <c r="B788" s="328"/>
      <c r="C788" s="328"/>
      <c r="D788" s="328"/>
      <c r="E788" s="363"/>
      <c r="F788" s="539"/>
      <c r="G788" s="540"/>
      <c r="H788" s="541"/>
      <c r="I788" s="541"/>
      <c r="J788" s="218"/>
    </row>
    <row r="789" spans="1:30" s="20" customFormat="1" ht="12" customHeight="1" x14ac:dyDescent="0.2">
      <c r="A789" s="311" t="s">
        <v>1131</v>
      </c>
      <c r="B789" s="312" t="s">
        <v>32</v>
      </c>
      <c r="C789" s="312"/>
      <c r="D789" s="553" t="s">
        <v>336</v>
      </c>
      <c r="E789" s="696"/>
      <c r="F789" s="405"/>
      <c r="G789" s="709"/>
      <c r="H789" s="710"/>
      <c r="I789" s="710"/>
      <c r="J789" s="711"/>
      <c r="K789" s="672"/>
      <c r="L789" s="672"/>
      <c r="M789" s="672"/>
      <c r="N789" s="672"/>
      <c r="O789" s="672"/>
      <c r="P789" s="672"/>
      <c r="Q789" s="672"/>
      <c r="R789" s="672"/>
      <c r="S789" s="672"/>
      <c r="T789" s="672"/>
      <c r="U789" s="672"/>
      <c r="V789" s="672"/>
      <c r="W789" s="672"/>
      <c r="X789" s="672"/>
      <c r="Y789" s="672"/>
      <c r="Z789" s="672"/>
      <c r="AA789" s="672"/>
      <c r="AB789" s="672"/>
      <c r="AC789" s="672"/>
      <c r="AD789" s="672"/>
    </row>
    <row r="790" spans="1:30" ht="11.25" customHeight="1" x14ac:dyDescent="0.2">
      <c r="A790" s="519" t="s">
        <v>1131</v>
      </c>
      <c r="B790" s="569" t="s">
        <v>32</v>
      </c>
      <c r="C790" s="570" t="s">
        <v>261</v>
      </c>
      <c r="D790" s="571" t="s">
        <v>337</v>
      </c>
      <c r="E790" s="136" t="s">
        <v>338</v>
      </c>
      <c r="F790" s="412"/>
      <c r="G790" s="31"/>
      <c r="H790" s="32"/>
      <c r="I790" s="32"/>
    </row>
    <row r="791" spans="1:30" ht="22.5" x14ac:dyDescent="0.2">
      <c r="A791" s="713"/>
      <c r="B791" s="294"/>
      <c r="C791" s="294"/>
      <c r="D791" s="542" t="s">
        <v>339</v>
      </c>
      <c r="E791" s="619"/>
      <c r="F791" s="412"/>
      <c r="G791" s="31"/>
      <c r="H791" s="32"/>
      <c r="I791" s="32"/>
    </row>
    <row r="792" spans="1:30" ht="11.25" customHeight="1" x14ac:dyDescent="0.2">
      <c r="A792" s="515" t="s">
        <v>1131</v>
      </c>
      <c r="B792" s="572" t="s">
        <v>32</v>
      </c>
      <c r="C792" s="573" t="s">
        <v>263</v>
      </c>
      <c r="D792" s="542" t="s">
        <v>340</v>
      </c>
      <c r="E792" s="366">
        <v>1</v>
      </c>
      <c r="F792" s="412" t="s">
        <v>20</v>
      </c>
      <c r="G792" s="31"/>
      <c r="H792" s="32"/>
      <c r="I792" s="133">
        <f>H792+G792</f>
        <v>0</v>
      </c>
      <c r="J792" s="92">
        <f>I792*E792</f>
        <v>0</v>
      </c>
    </row>
    <row r="793" spans="1:30" ht="56.25" x14ac:dyDescent="0.2">
      <c r="A793" s="515" t="s">
        <v>1131</v>
      </c>
      <c r="B793" s="572" t="s">
        <v>32</v>
      </c>
      <c r="C793" s="573" t="s">
        <v>265</v>
      </c>
      <c r="D793" s="1" t="s">
        <v>1126</v>
      </c>
      <c r="E793" s="366">
        <v>1</v>
      </c>
      <c r="F793" s="344" t="s">
        <v>20</v>
      </c>
      <c r="G793" s="31"/>
      <c r="H793" s="32"/>
      <c r="I793" s="133">
        <f t="shared" ref="I793:I806" si="92">H793+G793</f>
        <v>0</v>
      </c>
      <c r="J793" s="92">
        <f t="shared" ref="J793:J806" si="93">I793*E793</f>
        <v>0</v>
      </c>
    </row>
    <row r="794" spans="1:30" ht="45" customHeight="1" x14ac:dyDescent="0.2">
      <c r="A794" s="515" t="s">
        <v>1131</v>
      </c>
      <c r="B794" s="572" t="s">
        <v>32</v>
      </c>
      <c r="C794" s="573" t="s">
        <v>266</v>
      </c>
      <c r="D794" s="574" t="s">
        <v>341</v>
      </c>
      <c r="E794" s="366">
        <v>1</v>
      </c>
      <c r="F794" s="412" t="s">
        <v>20</v>
      </c>
      <c r="G794" s="31"/>
      <c r="H794" s="32"/>
      <c r="I794" s="133">
        <f t="shared" si="92"/>
        <v>0</v>
      </c>
      <c r="J794" s="92">
        <f t="shared" si="93"/>
        <v>0</v>
      </c>
    </row>
    <row r="795" spans="1:30" ht="11.25" customHeight="1" x14ac:dyDescent="0.2">
      <c r="A795" s="293"/>
      <c r="B795" s="294"/>
      <c r="C795" s="294"/>
      <c r="D795" s="542" t="s">
        <v>342</v>
      </c>
      <c r="E795" s="619"/>
      <c r="F795" s="412"/>
      <c r="G795" s="31"/>
      <c r="H795" s="32"/>
      <c r="I795" s="133"/>
      <c r="J795" s="92"/>
    </row>
    <row r="796" spans="1:30" ht="11.25" customHeight="1" x14ac:dyDescent="0.2">
      <c r="A796" s="515" t="s">
        <v>1131</v>
      </c>
      <c r="B796" s="572" t="s">
        <v>32</v>
      </c>
      <c r="C796" s="573" t="s">
        <v>268</v>
      </c>
      <c r="D796" s="542" t="s">
        <v>340</v>
      </c>
      <c r="E796" s="366">
        <v>1</v>
      </c>
      <c r="F796" s="412" t="s">
        <v>20</v>
      </c>
      <c r="G796" s="31"/>
      <c r="H796" s="32"/>
      <c r="I796" s="133">
        <f t="shared" si="92"/>
        <v>0</v>
      </c>
      <c r="J796" s="92">
        <f t="shared" si="93"/>
        <v>0</v>
      </c>
    </row>
    <row r="797" spans="1:30" ht="33.75" x14ac:dyDescent="0.2">
      <c r="A797" s="515" t="s">
        <v>1131</v>
      </c>
      <c r="B797" s="572" t="s">
        <v>32</v>
      </c>
      <c r="C797" s="573" t="s">
        <v>270</v>
      </c>
      <c r="D797" s="575" t="s">
        <v>1338</v>
      </c>
      <c r="E797" s="64">
        <v>1</v>
      </c>
      <c r="F797" s="543" t="s">
        <v>20</v>
      </c>
      <c r="G797" s="31"/>
      <c r="H797" s="32"/>
      <c r="I797" s="133">
        <f t="shared" si="92"/>
        <v>0</v>
      </c>
      <c r="J797" s="92">
        <f t="shared" si="93"/>
        <v>0</v>
      </c>
    </row>
    <row r="798" spans="1:30" ht="11.25" customHeight="1" x14ac:dyDescent="0.2">
      <c r="A798" s="515" t="s">
        <v>1131</v>
      </c>
      <c r="B798" s="572" t="s">
        <v>32</v>
      </c>
      <c r="C798" s="573" t="s">
        <v>271</v>
      </c>
      <c r="D798" s="351" t="s">
        <v>343</v>
      </c>
      <c r="E798" s="64">
        <v>1</v>
      </c>
      <c r="F798" s="412" t="s">
        <v>20</v>
      </c>
      <c r="G798" s="31"/>
      <c r="H798" s="32"/>
      <c r="I798" s="133">
        <f t="shared" si="92"/>
        <v>0</v>
      </c>
      <c r="J798" s="92">
        <f t="shared" si="93"/>
        <v>0</v>
      </c>
    </row>
    <row r="799" spans="1:30" ht="11.25" customHeight="1" x14ac:dyDescent="0.2">
      <c r="A799" s="515" t="s">
        <v>1131</v>
      </c>
      <c r="B799" s="572" t="s">
        <v>32</v>
      </c>
      <c r="C799" s="573" t="s">
        <v>272</v>
      </c>
      <c r="D799" s="542" t="s">
        <v>344</v>
      </c>
      <c r="E799" s="443">
        <v>3</v>
      </c>
      <c r="F799" s="406" t="s">
        <v>18</v>
      </c>
      <c r="G799" s="31"/>
      <c r="H799" s="32"/>
      <c r="I799" s="133">
        <f t="shared" si="92"/>
        <v>0</v>
      </c>
      <c r="J799" s="92">
        <f t="shared" si="93"/>
        <v>0</v>
      </c>
    </row>
    <row r="800" spans="1:30" ht="33.75" x14ac:dyDescent="0.2">
      <c r="A800" s="515" t="s">
        <v>1131</v>
      </c>
      <c r="B800" s="572" t="s">
        <v>32</v>
      </c>
      <c r="C800" s="573" t="s">
        <v>273</v>
      </c>
      <c r="D800" s="542" t="s">
        <v>345</v>
      </c>
      <c r="E800" s="443">
        <v>3</v>
      </c>
      <c r="F800" s="406" t="s">
        <v>18</v>
      </c>
      <c r="G800" s="31"/>
      <c r="H800" s="32"/>
      <c r="I800" s="133">
        <f t="shared" si="92"/>
        <v>0</v>
      </c>
      <c r="J800" s="92">
        <f t="shared" si="93"/>
        <v>0</v>
      </c>
    </row>
    <row r="801" spans="1:10" ht="9" customHeight="1" x14ac:dyDescent="0.2">
      <c r="A801" s="515"/>
      <c r="B801" s="572"/>
      <c r="C801" s="573"/>
      <c r="D801" s="542"/>
      <c r="E801" s="443"/>
      <c r="F801" s="406"/>
      <c r="G801" s="31"/>
      <c r="H801" s="32"/>
      <c r="I801" s="133"/>
      <c r="J801" s="92"/>
    </row>
    <row r="802" spans="1:10" ht="11.25" customHeight="1" x14ac:dyDescent="0.2">
      <c r="A802" s="519" t="s">
        <v>1131</v>
      </c>
      <c r="B802" s="569" t="s">
        <v>32</v>
      </c>
      <c r="C802" s="570" t="s">
        <v>274</v>
      </c>
      <c r="D802" s="576" t="s">
        <v>346</v>
      </c>
      <c r="E802" s="64"/>
      <c r="F802" s="412"/>
      <c r="G802" s="31"/>
      <c r="H802" s="32"/>
      <c r="I802" s="133"/>
      <c r="J802" s="92"/>
    </row>
    <row r="803" spans="1:10" ht="11.25" customHeight="1" x14ac:dyDescent="0.2">
      <c r="A803" s="515" t="s">
        <v>1131</v>
      </c>
      <c r="B803" s="572" t="s">
        <v>32</v>
      </c>
      <c r="C803" s="573" t="s">
        <v>275</v>
      </c>
      <c r="D803" s="351" t="s">
        <v>347</v>
      </c>
      <c r="E803" s="366">
        <v>58</v>
      </c>
      <c r="F803" s="412" t="s">
        <v>21</v>
      </c>
      <c r="G803" s="31"/>
      <c r="H803" s="32"/>
      <c r="I803" s="133">
        <f t="shared" si="92"/>
        <v>0</v>
      </c>
      <c r="J803" s="92">
        <f t="shared" si="93"/>
        <v>0</v>
      </c>
    </row>
    <row r="804" spans="1:10" ht="67.5" x14ac:dyDescent="0.2">
      <c r="A804" s="515" t="s">
        <v>1131</v>
      </c>
      <c r="B804" s="572" t="s">
        <v>32</v>
      </c>
      <c r="C804" s="573" t="s">
        <v>277</v>
      </c>
      <c r="D804" s="351" t="s">
        <v>1017</v>
      </c>
      <c r="E804" s="577">
        <v>24.4</v>
      </c>
      <c r="F804" s="447" t="s">
        <v>18</v>
      </c>
      <c r="G804" s="31"/>
      <c r="H804" s="32"/>
      <c r="I804" s="133">
        <f t="shared" si="92"/>
        <v>0</v>
      </c>
      <c r="J804" s="92">
        <f t="shared" si="93"/>
        <v>0</v>
      </c>
    </row>
    <row r="805" spans="1:10" ht="11.25" customHeight="1" x14ac:dyDescent="0.2">
      <c r="A805" s="515" t="s">
        <v>1131</v>
      </c>
      <c r="B805" s="572" t="s">
        <v>32</v>
      </c>
      <c r="C805" s="573" t="s">
        <v>278</v>
      </c>
      <c r="D805" s="1" t="s">
        <v>344</v>
      </c>
      <c r="E805" s="64">
        <v>24.4</v>
      </c>
      <c r="F805" s="412" t="s">
        <v>18</v>
      </c>
      <c r="G805" s="31"/>
      <c r="H805" s="32"/>
      <c r="I805" s="133">
        <f t="shared" si="92"/>
        <v>0</v>
      </c>
      <c r="J805" s="92">
        <f t="shared" si="93"/>
        <v>0</v>
      </c>
    </row>
    <row r="806" spans="1:10" ht="33.75" x14ac:dyDescent="0.2">
      <c r="A806" s="515" t="s">
        <v>1131</v>
      </c>
      <c r="B806" s="572" t="s">
        <v>32</v>
      </c>
      <c r="C806" s="573" t="s">
        <v>348</v>
      </c>
      <c r="D806" s="1" t="s">
        <v>349</v>
      </c>
      <c r="E806" s="64">
        <v>24.4</v>
      </c>
      <c r="F806" s="412" t="s">
        <v>18</v>
      </c>
      <c r="G806" s="31"/>
      <c r="H806" s="32"/>
      <c r="I806" s="133">
        <f t="shared" si="92"/>
        <v>0</v>
      </c>
      <c r="J806" s="92">
        <f t="shared" si="93"/>
        <v>0</v>
      </c>
    </row>
    <row r="807" spans="1:10" ht="12" customHeight="1" x14ac:dyDescent="0.2">
      <c r="A807" s="515"/>
      <c r="B807" s="572"/>
      <c r="C807" s="573"/>
      <c r="D807" s="351"/>
      <c r="E807" s="577"/>
      <c r="F807" s="615"/>
      <c r="G807" s="31"/>
      <c r="H807" s="32"/>
      <c r="I807" s="133"/>
      <c r="J807" s="92"/>
    </row>
    <row r="808" spans="1:10" ht="12" customHeight="1" x14ac:dyDescent="0.2">
      <c r="A808" s="277" t="s">
        <v>1131</v>
      </c>
      <c r="B808" s="273" t="s">
        <v>43</v>
      </c>
      <c r="C808" s="567"/>
      <c r="D808" s="392" t="s">
        <v>264</v>
      </c>
      <c r="E808" s="697"/>
      <c r="F808" s="409"/>
      <c r="G808" s="31"/>
      <c r="H808" s="32"/>
      <c r="I808" s="133"/>
      <c r="J808" s="92"/>
    </row>
    <row r="809" spans="1:10" ht="11.25" customHeight="1" x14ac:dyDescent="0.2">
      <c r="A809" s="544" t="s">
        <v>1131</v>
      </c>
      <c r="B809" s="578" t="s">
        <v>43</v>
      </c>
      <c r="C809" s="578" t="s">
        <v>261</v>
      </c>
      <c r="D809" s="446" t="s">
        <v>13</v>
      </c>
      <c r="E809" s="698"/>
      <c r="F809" s="579"/>
      <c r="G809" s="545"/>
      <c r="H809" s="604"/>
      <c r="I809" s="133"/>
      <c r="J809" s="92"/>
    </row>
    <row r="810" spans="1:10" ht="11.25" customHeight="1" x14ac:dyDescent="0.2">
      <c r="A810" s="515" t="s">
        <v>1131</v>
      </c>
      <c r="B810" s="296" t="s">
        <v>43</v>
      </c>
      <c r="C810" s="296" t="s">
        <v>263</v>
      </c>
      <c r="D810" s="351" t="s">
        <v>350</v>
      </c>
      <c r="E810" s="64"/>
      <c r="F810" s="406"/>
      <c r="G810" s="684"/>
      <c r="H810" s="604"/>
      <c r="I810" s="133"/>
      <c r="J810" s="92"/>
    </row>
    <row r="811" spans="1:10" ht="22.5" customHeight="1" x14ac:dyDescent="0.2">
      <c r="A811" s="515" t="s">
        <v>1131</v>
      </c>
      <c r="B811" s="296" t="s">
        <v>43</v>
      </c>
      <c r="C811" s="296" t="s">
        <v>265</v>
      </c>
      <c r="D811" s="351" t="s">
        <v>1127</v>
      </c>
      <c r="E811" s="443">
        <v>23</v>
      </c>
      <c r="F811" s="389" t="s">
        <v>18</v>
      </c>
      <c r="G811" s="546"/>
      <c r="H811" s="604"/>
      <c r="I811" s="133">
        <f>H811+G811</f>
        <v>0</v>
      </c>
      <c r="J811" s="92">
        <f>I811*E811</f>
        <v>0</v>
      </c>
    </row>
    <row r="812" spans="1:10" ht="22.5" customHeight="1" x14ac:dyDescent="0.2">
      <c r="A812" s="515" t="s">
        <v>1131</v>
      </c>
      <c r="B812" s="296" t="s">
        <v>43</v>
      </c>
      <c r="C812" s="296" t="s">
        <v>266</v>
      </c>
      <c r="D812" s="351" t="s">
        <v>351</v>
      </c>
      <c r="E812" s="443">
        <v>186</v>
      </c>
      <c r="F812" s="389" t="s">
        <v>18</v>
      </c>
      <c r="G812" s="546"/>
      <c r="H812" s="604"/>
      <c r="I812" s="133">
        <f t="shared" ref="I812:I829" si="94">H812+G812</f>
        <v>0</v>
      </c>
      <c r="J812" s="92">
        <f t="shared" ref="J812:J829" si="95">I812*E812</f>
        <v>0</v>
      </c>
    </row>
    <row r="813" spans="1:10" ht="22.5" customHeight="1" x14ac:dyDescent="0.2">
      <c r="A813" s="515" t="s">
        <v>1131</v>
      </c>
      <c r="B813" s="296" t="s">
        <v>43</v>
      </c>
      <c r="C813" s="296" t="s">
        <v>268</v>
      </c>
      <c r="D813" s="351" t="s">
        <v>352</v>
      </c>
      <c r="E813" s="443">
        <v>89</v>
      </c>
      <c r="F813" s="389" t="s">
        <v>18</v>
      </c>
      <c r="G813" s="546"/>
      <c r="H813" s="604"/>
      <c r="I813" s="133">
        <f t="shared" si="94"/>
        <v>0</v>
      </c>
      <c r="J813" s="92">
        <f t="shared" si="95"/>
        <v>0</v>
      </c>
    </row>
    <row r="814" spans="1:10" ht="11.25" customHeight="1" x14ac:dyDescent="0.2">
      <c r="A814" s="515" t="s">
        <v>1131</v>
      </c>
      <c r="B814" s="296" t="s">
        <v>43</v>
      </c>
      <c r="C814" s="296" t="s">
        <v>270</v>
      </c>
      <c r="D814" s="351" t="s">
        <v>267</v>
      </c>
      <c r="E814" s="443">
        <v>64</v>
      </c>
      <c r="F814" s="389" t="s">
        <v>18</v>
      </c>
      <c r="G814" s="546"/>
      <c r="H814" s="604"/>
      <c r="I814" s="133">
        <f t="shared" si="94"/>
        <v>0</v>
      </c>
      <c r="J814" s="92">
        <f t="shared" si="95"/>
        <v>0</v>
      </c>
    </row>
    <row r="815" spans="1:10" ht="11.25" customHeight="1" x14ac:dyDescent="0.2">
      <c r="A815" s="515" t="s">
        <v>1131</v>
      </c>
      <c r="B815" s="296" t="s">
        <v>43</v>
      </c>
      <c r="C815" s="296" t="s">
        <v>271</v>
      </c>
      <c r="D815" s="351" t="s">
        <v>353</v>
      </c>
      <c r="E815" s="443">
        <v>262.5</v>
      </c>
      <c r="F815" s="389" t="s">
        <v>19</v>
      </c>
      <c r="G815" s="546"/>
      <c r="H815" s="604"/>
      <c r="I815" s="133">
        <f t="shared" si="94"/>
        <v>0</v>
      </c>
      <c r="J815" s="92">
        <f t="shared" si="95"/>
        <v>0</v>
      </c>
    </row>
    <row r="816" spans="1:10" ht="11.25" customHeight="1" x14ac:dyDescent="0.2">
      <c r="A816" s="515" t="s">
        <v>1131</v>
      </c>
      <c r="B816" s="296" t="s">
        <v>43</v>
      </c>
      <c r="C816" s="296" t="s">
        <v>272</v>
      </c>
      <c r="D816" s="351" t="s">
        <v>354</v>
      </c>
      <c r="E816" s="443">
        <v>39.4</v>
      </c>
      <c r="F816" s="389" t="s">
        <v>18</v>
      </c>
      <c r="G816" s="546"/>
      <c r="H816" s="604"/>
      <c r="I816" s="133">
        <f t="shared" si="94"/>
        <v>0</v>
      </c>
      <c r="J816" s="92">
        <f t="shared" si="95"/>
        <v>0</v>
      </c>
    </row>
    <row r="817" spans="1:10" ht="11.25" customHeight="1" x14ac:dyDescent="0.2">
      <c r="A817" s="515" t="s">
        <v>1131</v>
      </c>
      <c r="B817" s="296" t="s">
        <v>43</v>
      </c>
      <c r="C817" s="296" t="s">
        <v>273</v>
      </c>
      <c r="D817" s="351" t="s">
        <v>355</v>
      </c>
      <c r="E817" s="443">
        <v>39.4</v>
      </c>
      <c r="F817" s="389" t="s">
        <v>18</v>
      </c>
      <c r="G817" s="546"/>
      <c r="H817" s="604"/>
      <c r="I817" s="133">
        <f t="shared" si="94"/>
        <v>0</v>
      </c>
      <c r="J817" s="92">
        <f t="shared" si="95"/>
        <v>0</v>
      </c>
    </row>
    <row r="818" spans="1:10" ht="11.25" customHeight="1" x14ac:dyDescent="0.2">
      <c r="A818" s="515" t="s">
        <v>1131</v>
      </c>
      <c r="B818" s="296" t="s">
        <v>43</v>
      </c>
      <c r="C818" s="296" t="s">
        <v>356</v>
      </c>
      <c r="D818" s="331" t="s">
        <v>489</v>
      </c>
      <c r="E818" s="443">
        <v>39.4</v>
      </c>
      <c r="F818" s="389" t="s">
        <v>18</v>
      </c>
      <c r="G818" s="546"/>
      <c r="H818" s="604"/>
      <c r="I818" s="133">
        <f t="shared" si="94"/>
        <v>0</v>
      </c>
      <c r="J818" s="92">
        <f t="shared" si="95"/>
        <v>0</v>
      </c>
    </row>
    <row r="819" spans="1:10" ht="11.25" customHeight="1" x14ac:dyDescent="0.2">
      <c r="A819" s="515" t="s">
        <v>1131</v>
      </c>
      <c r="B819" s="296" t="s">
        <v>43</v>
      </c>
      <c r="C819" s="296" t="s">
        <v>357</v>
      </c>
      <c r="D819" s="351" t="s">
        <v>600</v>
      </c>
      <c r="E819" s="443">
        <v>106</v>
      </c>
      <c r="F819" s="389" t="s">
        <v>18</v>
      </c>
      <c r="G819" s="546"/>
      <c r="H819" s="604"/>
      <c r="I819" s="133">
        <f t="shared" si="94"/>
        <v>0</v>
      </c>
      <c r="J819" s="92">
        <f t="shared" si="95"/>
        <v>0</v>
      </c>
    </row>
    <row r="820" spans="1:10" ht="11.25" customHeight="1" x14ac:dyDescent="0.2">
      <c r="A820" s="515" t="s">
        <v>1131</v>
      </c>
      <c r="B820" s="296" t="s">
        <v>43</v>
      </c>
      <c r="C820" s="296" t="s">
        <v>358</v>
      </c>
      <c r="D820" s="351" t="s">
        <v>601</v>
      </c>
      <c r="E820" s="443">
        <v>145</v>
      </c>
      <c r="F820" s="389" t="s">
        <v>18</v>
      </c>
      <c r="G820" s="546"/>
      <c r="H820" s="604"/>
      <c r="I820" s="133">
        <f t="shared" si="94"/>
        <v>0</v>
      </c>
      <c r="J820" s="92">
        <f t="shared" si="95"/>
        <v>0</v>
      </c>
    </row>
    <row r="821" spans="1:10" ht="11.25" customHeight="1" x14ac:dyDescent="0.2">
      <c r="A821" s="515" t="s">
        <v>1131</v>
      </c>
      <c r="B821" s="296" t="s">
        <v>43</v>
      </c>
      <c r="C821" s="296" t="s">
        <v>359</v>
      </c>
      <c r="D821" s="351" t="s">
        <v>360</v>
      </c>
      <c r="E821" s="443">
        <v>17</v>
      </c>
      <c r="F821" s="389" t="s">
        <v>18</v>
      </c>
      <c r="G821" s="546"/>
      <c r="H821" s="604"/>
      <c r="I821" s="133">
        <f t="shared" si="94"/>
        <v>0</v>
      </c>
      <c r="J821" s="92">
        <f t="shared" si="95"/>
        <v>0</v>
      </c>
    </row>
    <row r="822" spans="1:10" ht="22.5" customHeight="1" x14ac:dyDescent="0.2">
      <c r="A822" s="515" t="s">
        <v>1131</v>
      </c>
      <c r="B822" s="296" t="s">
        <v>43</v>
      </c>
      <c r="C822" s="296" t="s">
        <v>361</v>
      </c>
      <c r="D822" s="351" t="s">
        <v>362</v>
      </c>
      <c r="E822" s="443">
        <v>17</v>
      </c>
      <c r="F822" s="389" t="s">
        <v>18</v>
      </c>
      <c r="G822" s="516"/>
      <c r="H822" s="604"/>
      <c r="I822" s="133">
        <f t="shared" si="94"/>
        <v>0</v>
      </c>
      <c r="J822" s="92">
        <f t="shared" si="95"/>
        <v>0</v>
      </c>
    </row>
    <row r="823" spans="1:10" ht="9" customHeight="1" x14ac:dyDescent="0.2">
      <c r="A823" s="295"/>
      <c r="B823" s="296"/>
      <c r="C823" s="296"/>
      <c r="D823" s="351"/>
      <c r="E823" s="443"/>
      <c r="F823" s="406"/>
      <c r="G823" s="516"/>
      <c r="H823" s="604"/>
      <c r="I823" s="133"/>
      <c r="J823" s="92"/>
    </row>
    <row r="824" spans="1:10" ht="11.25" x14ac:dyDescent="0.2">
      <c r="A824" s="544" t="s">
        <v>1131</v>
      </c>
      <c r="B824" s="578" t="s">
        <v>43</v>
      </c>
      <c r="C824" s="578" t="s">
        <v>274</v>
      </c>
      <c r="D824" s="446" t="s">
        <v>363</v>
      </c>
      <c r="E824" s="698"/>
      <c r="F824" s="579"/>
      <c r="G824" s="516"/>
      <c r="H824" s="604"/>
      <c r="I824" s="133"/>
      <c r="J824" s="92"/>
    </row>
    <row r="825" spans="1:10" ht="11.25" customHeight="1" x14ac:dyDescent="0.2">
      <c r="A825" s="515" t="s">
        <v>1131</v>
      </c>
      <c r="B825" s="296" t="s">
        <v>43</v>
      </c>
      <c r="C825" s="580" t="s">
        <v>275</v>
      </c>
      <c r="D825" s="542" t="s">
        <v>364</v>
      </c>
      <c r="E825" s="64">
        <v>25</v>
      </c>
      <c r="F825" s="350" t="s">
        <v>19</v>
      </c>
      <c r="G825" s="516"/>
      <c r="H825" s="604"/>
      <c r="I825" s="133">
        <f t="shared" si="94"/>
        <v>0</v>
      </c>
      <c r="J825" s="92">
        <f t="shared" si="95"/>
        <v>0</v>
      </c>
    </row>
    <row r="826" spans="1:10" ht="11.25" customHeight="1" x14ac:dyDescent="0.2">
      <c r="A826" s="515" t="s">
        <v>1131</v>
      </c>
      <c r="B826" s="296" t="s">
        <v>43</v>
      </c>
      <c r="C826" s="580" t="s">
        <v>277</v>
      </c>
      <c r="D826" s="331" t="s">
        <v>276</v>
      </c>
      <c r="E826" s="64">
        <v>100</v>
      </c>
      <c r="F826" s="350" t="s">
        <v>19</v>
      </c>
      <c r="G826" s="516"/>
      <c r="H826" s="604"/>
      <c r="I826" s="133">
        <f t="shared" si="94"/>
        <v>0</v>
      </c>
      <c r="J826" s="92">
        <f t="shared" si="95"/>
        <v>0</v>
      </c>
    </row>
    <row r="827" spans="1:10" ht="11.25" customHeight="1" x14ac:dyDescent="0.2">
      <c r="A827" s="515" t="s">
        <v>1131</v>
      </c>
      <c r="B827" s="296" t="s">
        <v>43</v>
      </c>
      <c r="C827" s="580" t="s">
        <v>278</v>
      </c>
      <c r="D827" s="351" t="s">
        <v>365</v>
      </c>
      <c r="E827" s="743">
        <v>398</v>
      </c>
      <c r="F827" s="389" t="s">
        <v>366</v>
      </c>
      <c r="G827" s="516"/>
      <c r="H827" s="32"/>
      <c r="I827" s="133">
        <f t="shared" si="94"/>
        <v>0</v>
      </c>
      <c r="J827" s="92">
        <f t="shared" si="95"/>
        <v>0</v>
      </c>
    </row>
    <row r="828" spans="1:10" ht="11.25" customHeight="1" x14ac:dyDescent="0.2">
      <c r="A828" s="515" t="s">
        <v>1131</v>
      </c>
      <c r="B828" s="296" t="s">
        <v>43</v>
      </c>
      <c r="C828" s="580" t="s">
        <v>348</v>
      </c>
      <c r="D828" s="351" t="s">
        <v>497</v>
      </c>
      <c r="E828" s="743">
        <v>9</v>
      </c>
      <c r="F828" s="389" t="s">
        <v>19</v>
      </c>
      <c r="G828" s="516"/>
      <c r="H828" s="32"/>
      <c r="I828" s="133">
        <f t="shared" si="94"/>
        <v>0</v>
      </c>
      <c r="J828" s="92">
        <f t="shared" si="95"/>
        <v>0</v>
      </c>
    </row>
    <row r="829" spans="1:10" ht="11.25" customHeight="1" x14ac:dyDescent="0.2">
      <c r="A829" s="515" t="s">
        <v>1131</v>
      </c>
      <c r="B829" s="296" t="s">
        <v>43</v>
      </c>
      <c r="C829" s="580" t="s">
        <v>461</v>
      </c>
      <c r="D829" s="351" t="s">
        <v>367</v>
      </c>
      <c r="E829" s="743">
        <v>3</v>
      </c>
      <c r="F829" s="389" t="s">
        <v>19</v>
      </c>
      <c r="G829" s="516"/>
      <c r="H829" s="32"/>
      <c r="I829" s="133">
        <f t="shared" si="94"/>
        <v>0</v>
      </c>
      <c r="J829" s="92">
        <f t="shared" si="95"/>
        <v>0</v>
      </c>
    </row>
    <row r="830" spans="1:10" ht="11.25" customHeight="1" x14ac:dyDescent="0.2">
      <c r="A830" s="515"/>
      <c r="B830" s="572"/>
      <c r="C830" s="573"/>
      <c r="D830" s="351"/>
      <c r="E830" s="577"/>
      <c r="F830" s="615"/>
      <c r="G830" s="31"/>
      <c r="H830" s="32"/>
      <c r="I830" s="133"/>
      <c r="J830" s="92"/>
    </row>
    <row r="831" spans="1:10" ht="12" customHeight="1" x14ac:dyDescent="0.2">
      <c r="A831" s="508" t="s">
        <v>1131</v>
      </c>
      <c r="B831" s="581" t="s">
        <v>44</v>
      </c>
      <c r="C831" s="582"/>
      <c r="D831" s="392" t="s">
        <v>368</v>
      </c>
      <c r="E831" s="697"/>
      <c r="F831" s="409"/>
      <c r="G831" s="517"/>
      <c r="H831" s="32"/>
      <c r="I831" s="133"/>
      <c r="J831" s="92"/>
    </row>
    <row r="832" spans="1:10" ht="11.25" customHeight="1" x14ac:dyDescent="0.2">
      <c r="A832" s="509" t="s">
        <v>1131</v>
      </c>
      <c r="B832" s="583" t="s">
        <v>44</v>
      </c>
      <c r="C832" s="584" t="s">
        <v>261</v>
      </c>
      <c r="D832" s="446" t="s">
        <v>369</v>
      </c>
      <c r="E832" s="64"/>
      <c r="F832" s="406"/>
      <c r="G832" s="31"/>
      <c r="H832" s="32"/>
      <c r="I832" s="133"/>
      <c r="J832" s="92"/>
    </row>
    <row r="833" spans="1:10" ht="56.25" x14ac:dyDescent="0.2">
      <c r="A833" s="518"/>
      <c r="B833" s="585"/>
      <c r="C833" s="585"/>
      <c r="D833" s="586" t="s">
        <v>370</v>
      </c>
      <c r="E833" s="64"/>
      <c r="F833" s="681"/>
      <c r="G833" s="31"/>
      <c r="H833" s="32"/>
      <c r="I833" s="133"/>
      <c r="J833" s="92"/>
    </row>
    <row r="834" spans="1:10" ht="11.25" customHeight="1" x14ac:dyDescent="0.2">
      <c r="A834" s="515" t="s">
        <v>1131</v>
      </c>
      <c r="B834" s="296" t="s">
        <v>44</v>
      </c>
      <c r="C834" s="296" t="s">
        <v>263</v>
      </c>
      <c r="D834" s="586" t="s">
        <v>371</v>
      </c>
      <c r="E834" s="64">
        <v>4</v>
      </c>
      <c r="F834" s="681" t="s">
        <v>21</v>
      </c>
      <c r="G834" s="31"/>
      <c r="H834" s="32"/>
      <c r="I834" s="133">
        <f>H834+G834</f>
        <v>0</v>
      </c>
      <c r="J834" s="92">
        <f>I834*E834</f>
        <v>0</v>
      </c>
    </row>
    <row r="835" spans="1:10" ht="11.25" customHeight="1" x14ac:dyDescent="0.2">
      <c r="A835" s="515" t="s">
        <v>1131</v>
      </c>
      <c r="B835" s="296" t="s">
        <v>44</v>
      </c>
      <c r="C835" s="296" t="s">
        <v>265</v>
      </c>
      <c r="D835" s="586" t="s">
        <v>372</v>
      </c>
      <c r="E835" s="64">
        <v>5</v>
      </c>
      <c r="F835" s="681" t="s">
        <v>20</v>
      </c>
      <c r="G835" s="31"/>
      <c r="H835" s="32"/>
      <c r="I835" s="133">
        <f t="shared" ref="I835:I898" si="96">H835+G835</f>
        <v>0</v>
      </c>
      <c r="J835" s="92">
        <f t="shared" ref="J835:J898" si="97">I835*E835</f>
        <v>0</v>
      </c>
    </row>
    <row r="836" spans="1:10" ht="22.5" x14ac:dyDescent="0.2">
      <c r="A836" s="515" t="s">
        <v>1131</v>
      </c>
      <c r="B836" s="296" t="s">
        <v>44</v>
      </c>
      <c r="C836" s="296" t="s">
        <v>266</v>
      </c>
      <c r="D836" s="586" t="s">
        <v>373</v>
      </c>
      <c r="E836" s="64">
        <v>4</v>
      </c>
      <c r="F836" s="681" t="s">
        <v>21</v>
      </c>
      <c r="G836" s="31"/>
      <c r="H836" s="32"/>
      <c r="I836" s="133">
        <f t="shared" si="96"/>
        <v>0</v>
      </c>
      <c r="J836" s="92">
        <f t="shared" si="97"/>
        <v>0</v>
      </c>
    </row>
    <row r="837" spans="1:10" ht="22.5" x14ac:dyDescent="0.2">
      <c r="A837" s="509"/>
      <c r="B837" s="583"/>
      <c r="C837" s="584"/>
      <c r="D837" s="587" t="s">
        <v>374</v>
      </c>
      <c r="E837" s="699"/>
      <c r="F837" s="588"/>
      <c r="G837" s="31"/>
      <c r="H837" s="32"/>
      <c r="I837" s="133"/>
      <c r="J837" s="92"/>
    </row>
    <row r="838" spans="1:10" ht="11.25" customHeight="1" x14ac:dyDescent="0.2">
      <c r="A838" s="515" t="s">
        <v>1131</v>
      </c>
      <c r="B838" s="296" t="s">
        <v>44</v>
      </c>
      <c r="C838" s="296" t="s">
        <v>268</v>
      </c>
      <c r="D838" s="589" t="s">
        <v>375</v>
      </c>
      <c r="E838" s="699">
        <v>201</v>
      </c>
      <c r="F838" s="588" t="s">
        <v>21</v>
      </c>
      <c r="G838" s="31"/>
      <c r="H838" s="32"/>
      <c r="I838" s="133">
        <f t="shared" si="96"/>
        <v>0</v>
      </c>
      <c r="J838" s="92">
        <f t="shared" si="97"/>
        <v>0</v>
      </c>
    </row>
    <row r="839" spans="1:10" ht="11.25" customHeight="1" x14ac:dyDescent="0.2">
      <c r="A839" s="515" t="s">
        <v>1131</v>
      </c>
      <c r="B839" s="296" t="s">
        <v>44</v>
      </c>
      <c r="C839" s="296" t="s">
        <v>270</v>
      </c>
      <c r="D839" s="589" t="s">
        <v>376</v>
      </c>
      <c r="E839" s="699">
        <v>172</v>
      </c>
      <c r="F839" s="588" t="s">
        <v>21</v>
      </c>
      <c r="G839" s="31"/>
      <c r="H839" s="32"/>
      <c r="I839" s="133">
        <f t="shared" si="96"/>
        <v>0</v>
      </c>
      <c r="J839" s="92">
        <f t="shared" si="97"/>
        <v>0</v>
      </c>
    </row>
    <row r="840" spans="1:10" ht="11.25" customHeight="1" x14ac:dyDescent="0.2">
      <c r="A840" s="515" t="s">
        <v>1131</v>
      </c>
      <c r="B840" s="296" t="s">
        <v>44</v>
      </c>
      <c r="C840" s="296" t="s">
        <v>271</v>
      </c>
      <c r="D840" s="589" t="s">
        <v>377</v>
      </c>
      <c r="E840" s="699">
        <v>25</v>
      </c>
      <c r="F840" s="588" t="s">
        <v>21</v>
      </c>
      <c r="G840" s="31"/>
      <c r="H840" s="32"/>
      <c r="I840" s="133">
        <f t="shared" si="96"/>
        <v>0</v>
      </c>
      <c r="J840" s="92">
        <f t="shared" si="97"/>
        <v>0</v>
      </c>
    </row>
    <row r="841" spans="1:10" ht="11.25" customHeight="1" x14ac:dyDescent="0.2">
      <c r="A841" s="509"/>
      <c r="B841" s="583"/>
      <c r="C841" s="584"/>
      <c r="D841" s="590" t="s">
        <v>378</v>
      </c>
      <c r="E841" s="64"/>
      <c r="F841" s="447"/>
      <c r="G841" s="31"/>
      <c r="H841" s="32"/>
      <c r="I841" s="133"/>
      <c r="J841" s="92"/>
    </row>
    <row r="842" spans="1:10" ht="11.25" customHeight="1" x14ac:dyDescent="0.2">
      <c r="A842" s="515" t="s">
        <v>1131</v>
      </c>
      <c r="B842" s="296" t="s">
        <v>44</v>
      </c>
      <c r="C842" s="296" t="s">
        <v>272</v>
      </c>
      <c r="D842" s="589" t="s">
        <v>375</v>
      </c>
      <c r="E842" s="443">
        <v>6</v>
      </c>
      <c r="F842" s="406" t="s">
        <v>20</v>
      </c>
      <c r="G842" s="31"/>
      <c r="H842" s="32"/>
      <c r="I842" s="133">
        <f t="shared" si="96"/>
        <v>0</v>
      </c>
      <c r="J842" s="92">
        <f t="shared" si="97"/>
        <v>0</v>
      </c>
    </row>
    <row r="843" spans="1:10" ht="11.25" customHeight="1" x14ac:dyDescent="0.2">
      <c r="A843" s="515" t="s">
        <v>1131</v>
      </c>
      <c r="B843" s="296" t="s">
        <v>44</v>
      </c>
      <c r="C843" s="296" t="s">
        <v>273</v>
      </c>
      <c r="D843" s="589" t="s">
        <v>376</v>
      </c>
      <c r="E843" s="443">
        <v>21</v>
      </c>
      <c r="F843" s="406" t="s">
        <v>20</v>
      </c>
      <c r="G843" s="31"/>
      <c r="H843" s="32"/>
      <c r="I843" s="133">
        <f t="shared" si="96"/>
        <v>0</v>
      </c>
      <c r="J843" s="92">
        <f t="shared" si="97"/>
        <v>0</v>
      </c>
    </row>
    <row r="844" spans="1:10" ht="11.25" customHeight="1" x14ac:dyDescent="0.2">
      <c r="A844" s="515" t="s">
        <v>1131</v>
      </c>
      <c r="B844" s="296" t="s">
        <v>44</v>
      </c>
      <c r="C844" s="296" t="s">
        <v>356</v>
      </c>
      <c r="D844" s="589" t="s">
        <v>1018</v>
      </c>
      <c r="E844" s="443">
        <v>1</v>
      </c>
      <c r="F844" s="406" t="s">
        <v>20</v>
      </c>
      <c r="G844" s="31"/>
      <c r="H844" s="32"/>
      <c r="I844" s="133">
        <f t="shared" si="96"/>
        <v>0</v>
      </c>
      <c r="J844" s="92">
        <f t="shared" si="97"/>
        <v>0</v>
      </c>
    </row>
    <row r="845" spans="1:10" ht="11.25" customHeight="1" x14ac:dyDescent="0.2">
      <c r="A845" s="515" t="s">
        <v>1131</v>
      </c>
      <c r="B845" s="296" t="s">
        <v>44</v>
      </c>
      <c r="C845" s="296" t="s">
        <v>357</v>
      </c>
      <c r="D845" s="589" t="s">
        <v>379</v>
      </c>
      <c r="E845" s="443">
        <v>2</v>
      </c>
      <c r="F845" s="406" t="s">
        <v>20</v>
      </c>
      <c r="G845" s="31"/>
      <c r="H845" s="32"/>
      <c r="I845" s="133">
        <f t="shared" si="96"/>
        <v>0</v>
      </c>
      <c r="J845" s="92">
        <f t="shared" si="97"/>
        <v>0</v>
      </c>
    </row>
    <row r="846" spans="1:10" ht="11.25" customHeight="1" x14ac:dyDescent="0.2">
      <c r="A846" s="515" t="s">
        <v>1131</v>
      </c>
      <c r="B846" s="296" t="s">
        <v>44</v>
      </c>
      <c r="C846" s="296" t="s">
        <v>358</v>
      </c>
      <c r="D846" s="589" t="s">
        <v>377</v>
      </c>
      <c r="E846" s="443">
        <v>14</v>
      </c>
      <c r="F846" s="406" t="s">
        <v>20</v>
      </c>
      <c r="G846" s="31"/>
      <c r="H846" s="32"/>
      <c r="I846" s="133">
        <f t="shared" si="96"/>
        <v>0</v>
      </c>
      <c r="J846" s="92">
        <f t="shared" si="97"/>
        <v>0</v>
      </c>
    </row>
    <row r="847" spans="1:10" ht="11.25" customHeight="1" x14ac:dyDescent="0.2">
      <c r="A847" s="509"/>
      <c r="B847" s="583"/>
      <c r="C847" s="584"/>
      <c r="D847" s="590" t="s">
        <v>380</v>
      </c>
      <c r="E847" s="64"/>
      <c r="F847" s="447"/>
      <c r="G847" s="31"/>
      <c r="H847" s="32"/>
      <c r="I847" s="133"/>
      <c r="J847" s="92"/>
    </row>
    <row r="848" spans="1:10" ht="11.25" customHeight="1" x14ac:dyDescent="0.2">
      <c r="A848" s="515" t="s">
        <v>1131</v>
      </c>
      <c r="B848" s="296" t="s">
        <v>44</v>
      </c>
      <c r="C848" s="296" t="s">
        <v>359</v>
      </c>
      <c r="D848" s="589" t="s">
        <v>377</v>
      </c>
      <c r="E848" s="443">
        <v>3</v>
      </c>
      <c r="F848" s="406" t="s">
        <v>20</v>
      </c>
      <c r="G848" s="31"/>
      <c r="H848" s="32"/>
      <c r="I848" s="133">
        <f t="shared" si="96"/>
        <v>0</v>
      </c>
      <c r="J848" s="92">
        <f t="shared" si="97"/>
        <v>0</v>
      </c>
    </row>
    <row r="849" spans="1:10" ht="22.5" x14ac:dyDescent="0.2">
      <c r="A849" s="519"/>
      <c r="B849" s="569"/>
      <c r="C849" s="584"/>
      <c r="D849" s="351" t="s">
        <v>381</v>
      </c>
      <c r="E849" s="700"/>
      <c r="F849" s="547"/>
      <c r="G849" s="31"/>
      <c r="H849" s="32"/>
      <c r="I849" s="133"/>
      <c r="J849" s="92"/>
    </row>
    <row r="850" spans="1:10" ht="11.25" customHeight="1" x14ac:dyDescent="0.2">
      <c r="A850" s="515" t="s">
        <v>1131</v>
      </c>
      <c r="B850" s="296" t="s">
        <v>44</v>
      </c>
      <c r="C850" s="296" t="s">
        <v>361</v>
      </c>
      <c r="D850" s="351" t="s">
        <v>382</v>
      </c>
      <c r="E850" s="64">
        <v>2</v>
      </c>
      <c r="F850" s="447" t="s">
        <v>20</v>
      </c>
      <c r="G850" s="31"/>
      <c r="H850" s="32"/>
      <c r="I850" s="133">
        <f t="shared" si="96"/>
        <v>0</v>
      </c>
      <c r="J850" s="92">
        <f t="shared" si="97"/>
        <v>0</v>
      </c>
    </row>
    <row r="851" spans="1:10" ht="11.25" customHeight="1" x14ac:dyDescent="0.2">
      <c r="A851" s="519"/>
      <c r="B851" s="569"/>
      <c r="C851" s="570"/>
      <c r="D851" s="574" t="s">
        <v>383</v>
      </c>
      <c r="E851" s="701"/>
      <c r="F851" s="548"/>
      <c r="G851" s="31"/>
      <c r="H851" s="32"/>
      <c r="I851" s="133"/>
      <c r="J851" s="92"/>
    </row>
    <row r="852" spans="1:10" ht="11.25" customHeight="1" x14ac:dyDescent="0.2">
      <c r="A852" s="515"/>
      <c r="B852" s="569"/>
      <c r="C852" s="570"/>
      <c r="D852" s="351" t="s">
        <v>384</v>
      </c>
      <c r="E852" s="701"/>
      <c r="F852" s="548"/>
      <c r="G852" s="31"/>
      <c r="H852" s="32"/>
      <c r="I852" s="133"/>
      <c r="J852" s="92"/>
    </row>
    <row r="853" spans="1:10" ht="11.25" customHeight="1" x14ac:dyDescent="0.2">
      <c r="A853" s="515" t="s">
        <v>1131</v>
      </c>
      <c r="B853" s="296" t="s">
        <v>44</v>
      </c>
      <c r="C853" s="296" t="s">
        <v>385</v>
      </c>
      <c r="D853" s="351" t="s">
        <v>382</v>
      </c>
      <c r="E853" s="64">
        <v>1</v>
      </c>
      <c r="F853" s="447" t="s">
        <v>20</v>
      </c>
      <c r="G853" s="31"/>
      <c r="H853" s="32"/>
      <c r="I853" s="133">
        <f t="shared" si="96"/>
        <v>0</v>
      </c>
      <c r="J853" s="92">
        <f t="shared" si="97"/>
        <v>0</v>
      </c>
    </row>
    <row r="854" spans="1:10" ht="11.25" customHeight="1" x14ac:dyDescent="0.2">
      <c r="A854" s="519"/>
      <c r="B854" s="569"/>
      <c r="C854" s="570"/>
      <c r="D854" s="351" t="s">
        <v>386</v>
      </c>
      <c r="E854" s="64"/>
      <c r="F854" s="344"/>
      <c r="G854" s="31"/>
      <c r="H854" s="32"/>
      <c r="I854" s="133"/>
      <c r="J854" s="92"/>
    </row>
    <row r="855" spans="1:10" ht="11.25" customHeight="1" x14ac:dyDescent="0.2">
      <c r="A855" s="515" t="s">
        <v>1131</v>
      </c>
      <c r="B855" s="296" t="s">
        <v>44</v>
      </c>
      <c r="C855" s="296" t="s">
        <v>387</v>
      </c>
      <c r="D855" s="351" t="s">
        <v>388</v>
      </c>
      <c r="E855" s="64">
        <v>2</v>
      </c>
      <c r="F855" s="344" t="s">
        <v>20</v>
      </c>
      <c r="G855" s="31"/>
      <c r="H855" s="32"/>
      <c r="I855" s="133">
        <f t="shared" si="96"/>
        <v>0</v>
      </c>
      <c r="J855" s="92">
        <f t="shared" si="97"/>
        <v>0</v>
      </c>
    </row>
    <row r="856" spans="1:10" ht="11.25" customHeight="1" x14ac:dyDescent="0.2">
      <c r="A856" s="515"/>
      <c r="B856" s="572"/>
      <c r="C856" s="570"/>
      <c r="D856" s="351" t="s">
        <v>1019</v>
      </c>
      <c r="E856" s="64"/>
      <c r="F856" s="447"/>
      <c r="G856" s="31"/>
      <c r="H856" s="32"/>
      <c r="I856" s="133"/>
      <c r="J856" s="92"/>
    </row>
    <row r="857" spans="1:10" ht="11.25" customHeight="1" x14ac:dyDescent="0.2">
      <c r="A857" s="515" t="s">
        <v>1131</v>
      </c>
      <c r="B857" s="296" t="s">
        <v>44</v>
      </c>
      <c r="C857" s="296" t="s">
        <v>389</v>
      </c>
      <c r="D857" s="351" t="s">
        <v>377</v>
      </c>
      <c r="E857" s="64">
        <v>1</v>
      </c>
      <c r="F857" s="344" t="s">
        <v>20</v>
      </c>
      <c r="G857" s="31"/>
      <c r="H857" s="32"/>
      <c r="I857" s="133">
        <f t="shared" si="96"/>
        <v>0</v>
      </c>
      <c r="J857" s="92">
        <f t="shared" si="97"/>
        <v>0</v>
      </c>
    </row>
    <row r="858" spans="1:10" ht="11.25" customHeight="1" x14ac:dyDescent="0.2">
      <c r="A858" s="515"/>
      <c r="B858" s="572"/>
      <c r="C858" s="570"/>
      <c r="D858" s="574" t="s">
        <v>390</v>
      </c>
      <c r="E858" s="64"/>
      <c r="F858" s="344"/>
      <c r="G858" s="31"/>
      <c r="H858" s="32"/>
      <c r="I858" s="133"/>
      <c r="J858" s="92"/>
    </row>
    <row r="859" spans="1:10" ht="11.25" customHeight="1" x14ac:dyDescent="0.2">
      <c r="A859" s="515" t="s">
        <v>1131</v>
      </c>
      <c r="B859" s="296" t="s">
        <v>44</v>
      </c>
      <c r="C859" s="296" t="s">
        <v>391</v>
      </c>
      <c r="D859" s="351" t="s">
        <v>392</v>
      </c>
      <c r="E859" s="64">
        <v>1</v>
      </c>
      <c r="F859" s="447" t="s">
        <v>20</v>
      </c>
      <c r="G859" s="31"/>
      <c r="H859" s="32"/>
      <c r="I859" s="133">
        <f t="shared" si="96"/>
        <v>0</v>
      </c>
      <c r="J859" s="92">
        <f t="shared" si="97"/>
        <v>0</v>
      </c>
    </row>
    <row r="860" spans="1:10" ht="11.25" customHeight="1" x14ac:dyDescent="0.2">
      <c r="A860" s="515"/>
      <c r="B860" s="572"/>
      <c r="C860" s="70"/>
      <c r="D860" s="351" t="s">
        <v>393</v>
      </c>
      <c r="E860" s="64"/>
      <c r="F860" s="447"/>
      <c r="G860" s="31"/>
      <c r="H860" s="32"/>
      <c r="I860" s="133"/>
      <c r="J860" s="92"/>
    </row>
    <row r="861" spans="1:10" ht="11.25" customHeight="1" x14ac:dyDescent="0.2">
      <c r="A861" s="519"/>
      <c r="B861" s="569"/>
      <c r="C861" s="570"/>
      <c r="D861" s="351" t="s">
        <v>394</v>
      </c>
      <c r="E861" s="64"/>
      <c r="F861" s="344"/>
      <c r="G861" s="31"/>
      <c r="H861" s="32"/>
      <c r="I861" s="133"/>
      <c r="J861" s="92"/>
    </row>
    <row r="862" spans="1:10" ht="11.25" customHeight="1" x14ac:dyDescent="0.2">
      <c r="A862" s="515" t="s">
        <v>1131</v>
      </c>
      <c r="B862" s="296" t="s">
        <v>44</v>
      </c>
      <c r="C862" s="296" t="s">
        <v>395</v>
      </c>
      <c r="D862" s="351" t="s">
        <v>396</v>
      </c>
      <c r="E862" s="64">
        <v>1</v>
      </c>
      <c r="F862" s="344" t="s">
        <v>20</v>
      </c>
      <c r="G862" s="31"/>
      <c r="H862" s="32"/>
      <c r="I862" s="133">
        <f t="shared" si="96"/>
        <v>0</v>
      </c>
      <c r="J862" s="92">
        <f t="shared" si="97"/>
        <v>0</v>
      </c>
    </row>
    <row r="863" spans="1:10" ht="11.25" customHeight="1" x14ac:dyDescent="0.2">
      <c r="A863" s="509"/>
      <c r="B863" s="583"/>
      <c r="C863" s="584"/>
      <c r="D863" s="351" t="s">
        <v>397</v>
      </c>
      <c r="E863" s="64"/>
      <c r="F863" s="447"/>
      <c r="G863" s="31"/>
      <c r="H863" s="32"/>
      <c r="I863" s="133"/>
      <c r="J863" s="92"/>
    </row>
    <row r="864" spans="1:10" ht="11.25" customHeight="1" x14ac:dyDescent="0.2">
      <c r="A864" s="515" t="s">
        <v>1131</v>
      </c>
      <c r="B864" s="296" t="s">
        <v>44</v>
      </c>
      <c r="C864" s="296" t="s">
        <v>398</v>
      </c>
      <c r="D864" s="589" t="s">
        <v>377</v>
      </c>
      <c r="E864" s="443">
        <v>3</v>
      </c>
      <c r="F864" s="406" t="s">
        <v>20</v>
      </c>
      <c r="G864" s="31"/>
      <c r="H864" s="32"/>
      <c r="I864" s="133">
        <f t="shared" si="96"/>
        <v>0</v>
      </c>
      <c r="J864" s="92">
        <f t="shared" si="97"/>
        <v>0</v>
      </c>
    </row>
    <row r="865" spans="1:10" ht="11.25" customHeight="1" x14ac:dyDescent="0.2">
      <c r="A865" s="515" t="s">
        <v>1131</v>
      </c>
      <c r="B865" s="296" t="s">
        <v>44</v>
      </c>
      <c r="C865" s="296" t="s">
        <v>400</v>
      </c>
      <c r="D865" s="351" t="s">
        <v>399</v>
      </c>
      <c r="E865" s="443">
        <v>1</v>
      </c>
      <c r="F865" s="406" t="s">
        <v>20</v>
      </c>
      <c r="G865" s="31"/>
      <c r="H865" s="32"/>
      <c r="I865" s="133">
        <f t="shared" si="96"/>
        <v>0</v>
      </c>
      <c r="J865" s="92">
        <f t="shared" si="97"/>
        <v>0</v>
      </c>
    </row>
    <row r="866" spans="1:10" ht="11.25" customHeight="1" x14ac:dyDescent="0.2">
      <c r="A866" s="515" t="s">
        <v>1131</v>
      </c>
      <c r="B866" s="296" t="s">
        <v>44</v>
      </c>
      <c r="C866" s="296" t="s">
        <v>402</v>
      </c>
      <c r="D866" s="351" t="s">
        <v>401</v>
      </c>
      <c r="E866" s="443">
        <v>1</v>
      </c>
      <c r="F866" s="406" t="s">
        <v>20</v>
      </c>
      <c r="G866" s="31"/>
      <c r="H866" s="32"/>
      <c r="I866" s="133">
        <f t="shared" si="96"/>
        <v>0</v>
      </c>
      <c r="J866" s="92">
        <f t="shared" si="97"/>
        <v>0</v>
      </c>
    </row>
    <row r="867" spans="1:10" ht="11.25" customHeight="1" x14ac:dyDescent="0.2">
      <c r="A867" s="515" t="s">
        <v>1131</v>
      </c>
      <c r="B867" s="296" t="s">
        <v>44</v>
      </c>
      <c r="C867" s="296" t="s">
        <v>406</v>
      </c>
      <c r="D867" s="351" t="s">
        <v>403</v>
      </c>
      <c r="E867" s="443">
        <v>2</v>
      </c>
      <c r="F867" s="406" t="s">
        <v>20</v>
      </c>
      <c r="G867" s="31"/>
      <c r="H867" s="32"/>
      <c r="I867" s="133">
        <f t="shared" si="96"/>
        <v>0</v>
      </c>
      <c r="J867" s="92">
        <f t="shared" si="97"/>
        <v>0</v>
      </c>
    </row>
    <row r="868" spans="1:10" ht="22.5" x14ac:dyDescent="0.2">
      <c r="A868" s="295"/>
      <c r="B868" s="296"/>
      <c r="C868" s="580"/>
      <c r="D868" s="574" t="s">
        <v>404</v>
      </c>
      <c r="E868" s="443"/>
      <c r="F868" s="406"/>
      <c r="G868" s="31"/>
      <c r="H868" s="32"/>
      <c r="I868" s="133"/>
      <c r="J868" s="92"/>
    </row>
    <row r="869" spans="1:10" ht="11.25" customHeight="1" x14ac:dyDescent="0.2">
      <c r="A869" s="520"/>
      <c r="B869" s="591"/>
      <c r="C869" s="592"/>
      <c r="D869" s="329" t="s">
        <v>405</v>
      </c>
      <c r="E869" s="593"/>
      <c r="F869" s="549"/>
      <c r="G869" s="31"/>
      <c r="H869" s="32"/>
      <c r="I869" s="133"/>
      <c r="J869" s="92"/>
    </row>
    <row r="870" spans="1:10" ht="11.25" customHeight="1" x14ac:dyDescent="0.2">
      <c r="A870" s="515" t="s">
        <v>1131</v>
      </c>
      <c r="B870" s="296" t="s">
        <v>44</v>
      </c>
      <c r="C870" s="296" t="s">
        <v>408</v>
      </c>
      <c r="D870" s="574" t="s">
        <v>407</v>
      </c>
      <c r="E870" s="593">
        <v>1</v>
      </c>
      <c r="F870" s="549" t="s">
        <v>20</v>
      </c>
      <c r="G870" s="31"/>
      <c r="H870" s="32"/>
      <c r="I870" s="133">
        <f t="shared" si="96"/>
        <v>0</v>
      </c>
      <c r="J870" s="92">
        <f t="shared" si="97"/>
        <v>0</v>
      </c>
    </row>
    <row r="871" spans="1:10" ht="11.25" customHeight="1" x14ac:dyDescent="0.2">
      <c r="A871" s="515" t="s">
        <v>1131</v>
      </c>
      <c r="B871" s="296" t="s">
        <v>44</v>
      </c>
      <c r="C871" s="296" t="s">
        <v>410</v>
      </c>
      <c r="D871" s="574" t="s">
        <v>409</v>
      </c>
      <c r="E871" s="593">
        <v>1</v>
      </c>
      <c r="F871" s="549" t="s">
        <v>20</v>
      </c>
      <c r="G871" s="31"/>
      <c r="H871" s="32"/>
      <c r="I871" s="133">
        <f t="shared" si="96"/>
        <v>0</v>
      </c>
      <c r="J871" s="92">
        <f t="shared" si="97"/>
        <v>0</v>
      </c>
    </row>
    <row r="872" spans="1:10" ht="11.25" customHeight="1" x14ac:dyDescent="0.2">
      <c r="A872" s="515" t="s">
        <v>1131</v>
      </c>
      <c r="B872" s="296" t="s">
        <v>44</v>
      </c>
      <c r="C872" s="296" t="s">
        <v>413</v>
      </c>
      <c r="D872" s="574" t="s">
        <v>411</v>
      </c>
      <c r="E872" s="593">
        <v>1</v>
      </c>
      <c r="F872" s="549" t="s">
        <v>20</v>
      </c>
      <c r="G872" s="31"/>
      <c r="H872" s="32"/>
      <c r="I872" s="133">
        <f t="shared" si="96"/>
        <v>0</v>
      </c>
      <c r="J872" s="92">
        <f t="shared" si="97"/>
        <v>0</v>
      </c>
    </row>
    <row r="873" spans="1:10" ht="11.25" customHeight="1" x14ac:dyDescent="0.2">
      <c r="A873" s="520"/>
      <c r="B873" s="594"/>
      <c r="C873" s="592"/>
      <c r="D873" s="574" t="s">
        <v>412</v>
      </c>
      <c r="E873" s="593"/>
      <c r="F873" s="406"/>
      <c r="G873" s="31"/>
      <c r="H873" s="32"/>
      <c r="I873" s="133"/>
      <c r="J873" s="92"/>
    </row>
    <row r="874" spans="1:10" ht="11.25" customHeight="1" x14ac:dyDescent="0.2">
      <c r="A874" s="515" t="s">
        <v>1131</v>
      </c>
      <c r="B874" s="296" t="s">
        <v>44</v>
      </c>
      <c r="C874" s="296" t="s">
        <v>415</v>
      </c>
      <c r="D874" s="574" t="s">
        <v>376</v>
      </c>
      <c r="E874" s="593">
        <v>1</v>
      </c>
      <c r="F874" s="406" t="s">
        <v>20</v>
      </c>
      <c r="G874" s="31"/>
      <c r="H874" s="32"/>
      <c r="I874" s="133">
        <f t="shared" si="96"/>
        <v>0</v>
      </c>
      <c r="J874" s="92">
        <f t="shared" si="97"/>
        <v>0</v>
      </c>
    </row>
    <row r="875" spans="1:10" ht="11.25" customHeight="1" x14ac:dyDescent="0.2">
      <c r="A875" s="520"/>
      <c r="B875" s="594"/>
      <c r="C875" s="592"/>
      <c r="D875" s="574" t="s">
        <v>414</v>
      </c>
      <c r="E875" s="593"/>
      <c r="F875" s="406"/>
      <c r="G875" s="31"/>
      <c r="H875" s="32"/>
      <c r="I875" s="133"/>
      <c r="J875" s="92"/>
    </row>
    <row r="876" spans="1:10" ht="11.25" customHeight="1" x14ac:dyDescent="0.2">
      <c r="A876" s="515" t="s">
        <v>1131</v>
      </c>
      <c r="B876" s="296" t="s">
        <v>44</v>
      </c>
      <c r="C876" s="296" t="s">
        <v>417</v>
      </c>
      <c r="D876" s="574" t="s">
        <v>376</v>
      </c>
      <c r="E876" s="593">
        <v>1</v>
      </c>
      <c r="F876" s="406" t="s">
        <v>20</v>
      </c>
      <c r="G876" s="31"/>
      <c r="H876" s="32"/>
      <c r="I876" s="133">
        <f t="shared" si="96"/>
        <v>0</v>
      </c>
      <c r="J876" s="92">
        <f t="shared" si="97"/>
        <v>0</v>
      </c>
    </row>
    <row r="877" spans="1:10" ht="11.25" customHeight="1" x14ac:dyDescent="0.2">
      <c r="A877" s="515"/>
      <c r="B877" s="594"/>
      <c r="C877" s="592"/>
      <c r="D877" s="574" t="s">
        <v>416</v>
      </c>
      <c r="E877" s="593"/>
      <c r="F877" s="406"/>
      <c r="G877" s="31"/>
      <c r="H877" s="32"/>
      <c r="I877" s="133"/>
      <c r="J877" s="92"/>
    </row>
    <row r="878" spans="1:10" ht="11.25" customHeight="1" x14ac:dyDescent="0.2">
      <c r="A878" s="515" t="s">
        <v>1131</v>
      </c>
      <c r="B878" s="296" t="s">
        <v>44</v>
      </c>
      <c r="C878" s="296" t="s">
        <v>420</v>
      </c>
      <c r="D878" s="574" t="s">
        <v>418</v>
      </c>
      <c r="E878" s="593">
        <v>2</v>
      </c>
      <c r="F878" s="406" t="s">
        <v>20</v>
      </c>
      <c r="G878" s="31"/>
      <c r="H878" s="32"/>
      <c r="I878" s="133">
        <f t="shared" si="96"/>
        <v>0</v>
      </c>
      <c r="J878" s="92">
        <f t="shared" si="97"/>
        <v>0</v>
      </c>
    </row>
    <row r="879" spans="1:10" ht="11.25" customHeight="1" x14ac:dyDescent="0.2">
      <c r="A879" s="520"/>
      <c r="B879" s="594"/>
      <c r="C879" s="592"/>
      <c r="D879" s="574" t="s">
        <v>419</v>
      </c>
      <c r="E879" s="593"/>
      <c r="F879" s="406"/>
      <c r="G879" s="31"/>
      <c r="H879" s="32"/>
      <c r="I879" s="133"/>
      <c r="J879" s="92"/>
    </row>
    <row r="880" spans="1:10" ht="11.25" customHeight="1" x14ac:dyDescent="0.2">
      <c r="A880" s="515" t="s">
        <v>1131</v>
      </c>
      <c r="B880" s="296" t="s">
        <v>44</v>
      </c>
      <c r="C880" s="296" t="s">
        <v>422</v>
      </c>
      <c r="D880" s="574" t="s">
        <v>418</v>
      </c>
      <c r="E880" s="593">
        <v>2</v>
      </c>
      <c r="F880" s="406" t="s">
        <v>20</v>
      </c>
      <c r="G880" s="31"/>
      <c r="H880" s="32"/>
      <c r="I880" s="133">
        <f t="shared" si="96"/>
        <v>0</v>
      </c>
      <c r="J880" s="92">
        <f t="shared" si="97"/>
        <v>0</v>
      </c>
    </row>
    <row r="881" spans="1:10" ht="11.25" customHeight="1" x14ac:dyDescent="0.2">
      <c r="A881" s="520"/>
      <c r="B881" s="594"/>
      <c r="C881" s="592"/>
      <c r="D881" s="574" t="s">
        <v>421</v>
      </c>
      <c r="E881" s="593"/>
      <c r="F881" s="406"/>
      <c r="G881" s="31"/>
      <c r="H881" s="32"/>
      <c r="I881" s="133"/>
      <c r="J881" s="92"/>
    </row>
    <row r="882" spans="1:10" ht="11.25" customHeight="1" x14ac:dyDescent="0.2">
      <c r="A882" s="515" t="s">
        <v>1131</v>
      </c>
      <c r="B882" s="296" t="s">
        <v>44</v>
      </c>
      <c r="C882" s="296" t="s">
        <v>424</v>
      </c>
      <c r="D882" s="574" t="s">
        <v>418</v>
      </c>
      <c r="E882" s="593">
        <v>2</v>
      </c>
      <c r="F882" s="406" t="s">
        <v>20</v>
      </c>
      <c r="G882" s="31"/>
      <c r="H882" s="32"/>
      <c r="I882" s="133">
        <f t="shared" si="96"/>
        <v>0</v>
      </c>
      <c r="J882" s="92">
        <f t="shared" si="97"/>
        <v>0</v>
      </c>
    </row>
    <row r="883" spans="1:10" ht="11.25" customHeight="1" x14ac:dyDescent="0.2">
      <c r="A883" s="520"/>
      <c r="B883" s="594"/>
      <c r="C883" s="592"/>
      <c r="D883" s="574" t="s">
        <v>423</v>
      </c>
      <c r="E883" s="593"/>
      <c r="F883" s="406"/>
      <c r="G883" s="31"/>
      <c r="H883" s="32"/>
      <c r="I883" s="133"/>
      <c r="J883" s="92"/>
    </row>
    <row r="884" spans="1:10" ht="11.25" customHeight="1" x14ac:dyDescent="0.2">
      <c r="A884" s="515" t="s">
        <v>1131</v>
      </c>
      <c r="B884" s="296" t="s">
        <v>44</v>
      </c>
      <c r="C884" s="296" t="s">
        <v>426</v>
      </c>
      <c r="D884" s="574" t="s">
        <v>425</v>
      </c>
      <c r="E884" s="593">
        <v>2</v>
      </c>
      <c r="F884" s="406" t="s">
        <v>20</v>
      </c>
      <c r="G884" s="31"/>
      <c r="H884" s="32"/>
      <c r="I884" s="133">
        <f t="shared" si="96"/>
        <v>0</v>
      </c>
      <c r="J884" s="92">
        <f t="shared" si="97"/>
        <v>0</v>
      </c>
    </row>
    <row r="885" spans="1:10" ht="22.5" x14ac:dyDescent="0.2">
      <c r="A885" s="515" t="s">
        <v>1131</v>
      </c>
      <c r="B885" s="296" t="s">
        <v>44</v>
      </c>
      <c r="C885" s="296" t="s">
        <v>428</v>
      </c>
      <c r="D885" s="351" t="s">
        <v>427</v>
      </c>
      <c r="E885" s="64">
        <v>1</v>
      </c>
      <c r="F885" s="406" t="s">
        <v>20</v>
      </c>
      <c r="G885" s="31"/>
      <c r="H885" s="32"/>
      <c r="I885" s="133">
        <f t="shared" si="96"/>
        <v>0</v>
      </c>
      <c r="J885" s="92">
        <f t="shared" si="97"/>
        <v>0</v>
      </c>
    </row>
    <row r="886" spans="1:10" ht="22.5" x14ac:dyDescent="0.2">
      <c r="A886" s="515" t="s">
        <v>1131</v>
      </c>
      <c r="B886" s="296" t="s">
        <v>44</v>
      </c>
      <c r="C886" s="296" t="s">
        <v>430</v>
      </c>
      <c r="D886" s="351" t="s">
        <v>429</v>
      </c>
      <c r="E886" s="64">
        <v>1</v>
      </c>
      <c r="F886" s="406" t="s">
        <v>20</v>
      </c>
      <c r="G886" s="31"/>
      <c r="H886" s="32"/>
      <c r="I886" s="133">
        <f t="shared" si="96"/>
        <v>0</v>
      </c>
      <c r="J886" s="92">
        <f t="shared" si="97"/>
        <v>0</v>
      </c>
    </row>
    <row r="887" spans="1:10" ht="22.5" x14ac:dyDescent="0.2">
      <c r="A887" s="515" t="s">
        <v>1131</v>
      </c>
      <c r="B887" s="296" t="s">
        <v>44</v>
      </c>
      <c r="C887" s="296" t="s">
        <v>434</v>
      </c>
      <c r="D887" s="574" t="s">
        <v>431</v>
      </c>
      <c r="E887" s="593">
        <v>6</v>
      </c>
      <c r="F887" s="406" t="s">
        <v>20</v>
      </c>
      <c r="G887" s="31"/>
      <c r="H887" s="32"/>
      <c r="I887" s="133">
        <f t="shared" si="96"/>
        <v>0</v>
      </c>
      <c r="J887" s="92">
        <f t="shared" si="97"/>
        <v>0</v>
      </c>
    </row>
    <row r="888" spans="1:10" ht="22.5" x14ac:dyDescent="0.2">
      <c r="A888" s="295"/>
      <c r="B888" s="296"/>
      <c r="C888" s="580"/>
      <c r="D888" s="590" t="s">
        <v>432</v>
      </c>
      <c r="E888" s="443"/>
      <c r="F888" s="406"/>
      <c r="G888" s="31"/>
      <c r="H888" s="32"/>
      <c r="I888" s="133"/>
      <c r="J888" s="92"/>
    </row>
    <row r="889" spans="1:10" ht="11.25" customHeight="1" x14ac:dyDescent="0.2">
      <c r="A889" s="295"/>
      <c r="B889" s="296"/>
      <c r="C889" s="580"/>
      <c r="D889" s="589" t="s">
        <v>433</v>
      </c>
      <c r="E889" s="443"/>
      <c r="F889" s="406"/>
      <c r="G889" s="31"/>
      <c r="H889" s="32"/>
      <c r="I889" s="133"/>
      <c r="J889" s="92"/>
    </row>
    <row r="890" spans="1:10" ht="11.25" customHeight="1" x14ac:dyDescent="0.2">
      <c r="A890" s="515" t="s">
        <v>1131</v>
      </c>
      <c r="B890" s="296" t="s">
        <v>44</v>
      </c>
      <c r="C890" s="296" t="s">
        <v>437</v>
      </c>
      <c r="D890" s="589" t="s">
        <v>435</v>
      </c>
      <c r="E890" s="443">
        <v>1</v>
      </c>
      <c r="F890" s="406" t="s">
        <v>20</v>
      </c>
      <c r="G890" s="31"/>
      <c r="H890" s="32"/>
      <c r="I890" s="133">
        <f t="shared" si="96"/>
        <v>0</v>
      </c>
      <c r="J890" s="92">
        <f t="shared" si="97"/>
        <v>0</v>
      </c>
    </row>
    <row r="891" spans="1:10" ht="11.25" customHeight="1" x14ac:dyDescent="0.2">
      <c r="A891" s="515"/>
      <c r="B891" s="296"/>
      <c r="C891" s="580"/>
      <c r="D891" s="589" t="s">
        <v>436</v>
      </c>
      <c r="E891" s="443"/>
      <c r="F891" s="406"/>
      <c r="G891" s="31"/>
      <c r="H891" s="32"/>
      <c r="I891" s="133"/>
      <c r="J891" s="92"/>
    </row>
    <row r="892" spans="1:10" ht="11.25" customHeight="1" x14ac:dyDescent="0.2">
      <c r="A892" s="515" t="s">
        <v>1131</v>
      </c>
      <c r="B892" s="296" t="s">
        <v>44</v>
      </c>
      <c r="C892" s="296" t="s">
        <v>439</v>
      </c>
      <c r="D892" s="589" t="s">
        <v>438</v>
      </c>
      <c r="E892" s="443">
        <v>1</v>
      </c>
      <c r="F892" s="406" t="s">
        <v>20</v>
      </c>
      <c r="G892" s="31"/>
      <c r="H892" s="32"/>
      <c r="I892" s="133">
        <f t="shared" si="96"/>
        <v>0</v>
      </c>
      <c r="J892" s="92">
        <f t="shared" si="97"/>
        <v>0</v>
      </c>
    </row>
    <row r="893" spans="1:10" ht="11.25" customHeight="1" x14ac:dyDescent="0.2">
      <c r="A893" s="509"/>
      <c r="B893" s="583"/>
      <c r="C893" s="580"/>
      <c r="D893" s="574" t="s">
        <v>490</v>
      </c>
      <c r="E893" s="593"/>
      <c r="F893" s="549"/>
      <c r="G893" s="31"/>
      <c r="H893" s="32"/>
      <c r="I893" s="133"/>
      <c r="J893" s="92"/>
    </row>
    <row r="894" spans="1:10" ht="11.25" customHeight="1" x14ac:dyDescent="0.2">
      <c r="A894" s="515" t="s">
        <v>1131</v>
      </c>
      <c r="B894" s="296" t="s">
        <v>44</v>
      </c>
      <c r="C894" s="296" t="s">
        <v>440</v>
      </c>
      <c r="D894" s="589" t="s">
        <v>375</v>
      </c>
      <c r="E894" s="443">
        <v>1</v>
      </c>
      <c r="F894" s="406" t="s">
        <v>20</v>
      </c>
      <c r="G894" s="31"/>
      <c r="H894" s="32"/>
      <c r="I894" s="133">
        <f t="shared" si="96"/>
        <v>0</v>
      </c>
      <c r="J894" s="92">
        <f t="shared" si="97"/>
        <v>0</v>
      </c>
    </row>
    <row r="895" spans="1:10" ht="11.25" customHeight="1" x14ac:dyDescent="0.2">
      <c r="A895" s="515" t="s">
        <v>1131</v>
      </c>
      <c r="B895" s="296" t="s">
        <v>44</v>
      </c>
      <c r="C895" s="296" t="s">
        <v>441</v>
      </c>
      <c r="D895" s="589" t="s">
        <v>376</v>
      </c>
      <c r="E895" s="443">
        <v>4</v>
      </c>
      <c r="F895" s="406" t="s">
        <v>20</v>
      </c>
      <c r="G895" s="31"/>
      <c r="H895" s="32"/>
      <c r="I895" s="133">
        <f t="shared" si="96"/>
        <v>0</v>
      </c>
      <c r="J895" s="92">
        <f t="shared" si="97"/>
        <v>0</v>
      </c>
    </row>
    <row r="896" spans="1:10" ht="11.25" customHeight="1" x14ac:dyDescent="0.2">
      <c r="A896" s="515" t="s">
        <v>1131</v>
      </c>
      <c r="B896" s="296" t="s">
        <v>44</v>
      </c>
      <c r="C896" s="296" t="s">
        <v>442</v>
      </c>
      <c r="D896" s="589" t="s">
        <v>377</v>
      </c>
      <c r="E896" s="443">
        <v>2</v>
      </c>
      <c r="F896" s="406" t="s">
        <v>20</v>
      </c>
      <c r="G896" s="31"/>
      <c r="H896" s="32"/>
      <c r="I896" s="133">
        <f t="shared" si="96"/>
        <v>0</v>
      </c>
      <c r="J896" s="92">
        <f t="shared" si="97"/>
        <v>0</v>
      </c>
    </row>
    <row r="897" spans="1:10" ht="11.25" customHeight="1" x14ac:dyDescent="0.2">
      <c r="A897" s="509"/>
      <c r="B897" s="583"/>
      <c r="C897" s="584"/>
      <c r="D897" s="574" t="s">
        <v>491</v>
      </c>
      <c r="E897" s="593"/>
      <c r="F897" s="549"/>
      <c r="G897" s="31"/>
      <c r="H897" s="32"/>
      <c r="I897" s="133"/>
      <c r="J897" s="92"/>
    </row>
    <row r="898" spans="1:10" ht="11.25" customHeight="1" x14ac:dyDescent="0.2">
      <c r="A898" s="515" t="s">
        <v>1131</v>
      </c>
      <c r="B898" s="296" t="s">
        <v>44</v>
      </c>
      <c r="C898" s="296" t="s">
        <v>443</v>
      </c>
      <c r="D898" s="589" t="s">
        <v>376</v>
      </c>
      <c r="E898" s="443">
        <v>2</v>
      </c>
      <c r="F898" s="406" t="s">
        <v>20</v>
      </c>
      <c r="G898" s="31"/>
      <c r="H898" s="32"/>
      <c r="I898" s="133">
        <f t="shared" si="96"/>
        <v>0</v>
      </c>
      <c r="J898" s="92">
        <f t="shared" si="97"/>
        <v>0</v>
      </c>
    </row>
    <row r="899" spans="1:10" ht="11.25" customHeight="1" x14ac:dyDescent="0.2">
      <c r="A899" s="515" t="s">
        <v>1131</v>
      </c>
      <c r="B899" s="296" t="s">
        <v>44</v>
      </c>
      <c r="C899" s="296" t="s">
        <v>444</v>
      </c>
      <c r="D899" s="589" t="s">
        <v>377</v>
      </c>
      <c r="E899" s="443">
        <v>1</v>
      </c>
      <c r="F899" s="406" t="s">
        <v>20</v>
      </c>
      <c r="G899" s="31"/>
      <c r="H899" s="32"/>
      <c r="I899" s="133">
        <f t="shared" ref="I899:I942" si="98">H899+G899</f>
        <v>0</v>
      </c>
      <c r="J899" s="92">
        <f t="shared" ref="J899:J942" si="99">I899*E899</f>
        <v>0</v>
      </c>
    </row>
    <row r="900" spans="1:10" ht="11.25" customHeight="1" x14ac:dyDescent="0.2">
      <c r="A900" s="509"/>
      <c r="B900" s="583"/>
      <c r="C900" s="584"/>
      <c r="D900" s="574" t="s">
        <v>492</v>
      </c>
      <c r="E900" s="593"/>
      <c r="F900" s="549"/>
      <c r="G900" s="31"/>
      <c r="H900" s="32"/>
      <c r="I900" s="133"/>
      <c r="J900" s="92"/>
    </row>
    <row r="901" spans="1:10" ht="11.25" customHeight="1" x14ac:dyDescent="0.2">
      <c r="A901" s="515" t="s">
        <v>1131</v>
      </c>
      <c r="B901" s="296" t="s">
        <v>44</v>
      </c>
      <c r="C901" s="296" t="s">
        <v>445</v>
      </c>
      <c r="D901" s="589" t="s">
        <v>375</v>
      </c>
      <c r="E901" s="443">
        <v>1</v>
      </c>
      <c r="F901" s="406" t="s">
        <v>20</v>
      </c>
      <c r="G901" s="31"/>
      <c r="H901" s="32"/>
      <c r="I901" s="133">
        <f t="shared" si="98"/>
        <v>0</v>
      </c>
      <c r="J901" s="92">
        <f t="shared" si="99"/>
        <v>0</v>
      </c>
    </row>
    <row r="902" spans="1:10" ht="11.25" customHeight="1" x14ac:dyDescent="0.2">
      <c r="A902" s="515" t="s">
        <v>1131</v>
      </c>
      <c r="B902" s="296" t="s">
        <v>44</v>
      </c>
      <c r="C902" s="296" t="s">
        <v>446</v>
      </c>
      <c r="D902" s="589" t="s">
        <v>376</v>
      </c>
      <c r="E902" s="443">
        <v>2</v>
      </c>
      <c r="F902" s="406" t="s">
        <v>20</v>
      </c>
      <c r="G902" s="31"/>
      <c r="H902" s="32"/>
      <c r="I902" s="133">
        <f t="shared" si="98"/>
        <v>0</v>
      </c>
      <c r="J902" s="92">
        <f t="shared" si="99"/>
        <v>0</v>
      </c>
    </row>
    <row r="903" spans="1:10" ht="11.25" customHeight="1" x14ac:dyDescent="0.2">
      <c r="A903" s="515" t="s">
        <v>1131</v>
      </c>
      <c r="B903" s="296" t="s">
        <v>44</v>
      </c>
      <c r="C903" s="296" t="s">
        <v>447</v>
      </c>
      <c r="D903" s="589" t="s">
        <v>377</v>
      </c>
      <c r="E903" s="443">
        <v>2</v>
      </c>
      <c r="F903" s="406" t="s">
        <v>20</v>
      </c>
      <c r="G903" s="31"/>
      <c r="H903" s="32"/>
      <c r="I903" s="133">
        <f t="shared" si="98"/>
        <v>0</v>
      </c>
      <c r="J903" s="92">
        <f t="shared" si="99"/>
        <v>0</v>
      </c>
    </row>
    <row r="904" spans="1:10" ht="11.25" customHeight="1" x14ac:dyDescent="0.2">
      <c r="A904" s="509"/>
      <c r="B904" s="583"/>
      <c r="C904" s="584"/>
      <c r="D904" s="574" t="s">
        <v>493</v>
      </c>
      <c r="E904" s="593"/>
      <c r="F904" s="549"/>
      <c r="G904" s="31"/>
      <c r="H904" s="32"/>
      <c r="I904" s="133"/>
      <c r="J904" s="92"/>
    </row>
    <row r="905" spans="1:10" ht="11.25" customHeight="1" x14ac:dyDescent="0.2">
      <c r="A905" s="515" t="s">
        <v>1131</v>
      </c>
      <c r="B905" s="296" t="s">
        <v>44</v>
      </c>
      <c r="C905" s="296" t="s">
        <v>449</v>
      </c>
      <c r="D905" s="589" t="s">
        <v>375</v>
      </c>
      <c r="E905" s="443">
        <v>1</v>
      </c>
      <c r="F905" s="406" t="s">
        <v>20</v>
      </c>
      <c r="G905" s="31"/>
      <c r="H905" s="32"/>
      <c r="I905" s="133">
        <f t="shared" si="98"/>
        <v>0</v>
      </c>
      <c r="J905" s="92">
        <f t="shared" si="99"/>
        <v>0</v>
      </c>
    </row>
    <row r="906" spans="1:10" ht="11.25" customHeight="1" x14ac:dyDescent="0.2">
      <c r="A906" s="515" t="s">
        <v>1131</v>
      </c>
      <c r="B906" s="296" t="s">
        <v>44</v>
      </c>
      <c r="C906" s="296" t="s">
        <v>450</v>
      </c>
      <c r="D906" s="589" t="s">
        <v>376</v>
      </c>
      <c r="E906" s="443">
        <v>2</v>
      </c>
      <c r="F906" s="406" t="s">
        <v>20</v>
      </c>
      <c r="G906" s="31"/>
      <c r="H906" s="32"/>
      <c r="I906" s="133">
        <f t="shared" si="98"/>
        <v>0</v>
      </c>
      <c r="J906" s="92">
        <f t="shared" si="99"/>
        <v>0</v>
      </c>
    </row>
    <row r="907" spans="1:10" ht="11.25" customHeight="1" x14ac:dyDescent="0.2">
      <c r="A907" s="509"/>
      <c r="B907" s="583"/>
      <c r="C907" s="584"/>
      <c r="D907" s="574" t="s">
        <v>504</v>
      </c>
      <c r="E907" s="593"/>
      <c r="F907" s="549"/>
      <c r="G907" s="31"/>
      <c r="H907" s="32"/>
      <c r="I907" s="133"/>
      <c r="J907" s="92"/>
    </row>
    <row r="908" spans="1:10" ht="11.25" customHeight="1" x14ac:dyDescent="0.2">
      <c r="A908" s="515" t="s">
        <v>1131</v>
      </c>
      <c r="B908" s="296" t="s">
        <v>44</v>
      </c>
      <c r="C908" s="296" t="s">
        <v>452</v>
      </c>
      <c r="D908" s="589" t="s">
        <v>376</v>
      </c>
      <c r="E908" s="443">
        <v>1</v>
      </c>
      <c r="F908" s="406" t="s">
        <v>20</v>
      </c>
      <c r="G908" s="31"/>
      <c r="H908" s="32"/>
      <c r="I908" s="133">
        <f t="shared" si="98"/>
        <v>0</v>
      </c>
      <c r="J908" s="92">
        <f t="shared" si="99"/>
        <v>0</v>
      </c>
    </row>
    <row r="909" spans="1:10" ht="11.25" customHeight="1" x14ac:dyDescent="0.2">
      <c r="A909" s="509"/>
      <c r="B909" s="583"/>
      <c r="C909" s="584"/>
      <c r="D909" s="574" t="s">
        <v>494</v>
      </c>
      <c r="E909" s="593"/>
      <c r="F909" s="549"/>
      <c r="G909" s="31"/>
      <c r="H909" s="32"/>
      <c r="I909" s="133"/>
      <c r="J909" s="92"/>
    </row>
    <row r="910" spans="1:10" ht="11.25" customHeight="1" x14ac:dyDescent="0.2">
      <c r="A910" s="515" t="s">
        <v>1131</v>
      </c>
      <c r="B910" s="296" t="s">
        <v>44</v>
      </c>
      <c r="C910" s="296" t="s">
        <v>454</v>
      </c>
      <c r="D910" s="589" t="s">
        <v>379</v>
      </c>
      <c r="E910" s="443">
        <v>1</v>
      </c>
      <c r="F910" s="406" t="s">
        <v>20</v>
      </c>
      <c r="G910" s="31"/>
      <c r="H910" s="32"/>
      <c r="I910" s="133">
        <f t="shared" si="98"/>
        <v>0</v>
      </c>
      <c r="J910" s="92">
        <f t="shared" si="99"/>
        <v>0</v>
      </c>
    </row>
    <row r="911" spans="1:10" ht="11.25" customHeight="1" x14ac:dyDescent="0.2">
      <c r="A911" s="509"/>
      <c r="B911" s="583"/>
      <c r="C911" s="296"/>
      <c r="D911" s="574" t="s">
        <v>448</v>
      </c>
      <c r="E911" s="593"/>
      <c r="F911" s="549"/>
      <c r="G911" s="31"/>
      <c r="H911" s="32"/>
      <c r="I911" s="133"/>
      <c r="J911" s="92"/>
    </row>
    <row r="912" spans="1:10" ht="11.25" customHeight="1" x14ac:dyDescent="0.2">
      <c r="A912" s="515" t="s">
        <v>1131</v>
      </c>
      <c r="B912" s="296" t="s">
        <v>44</v>
      </c>
      <c r="C912" s="296" t="s">
        <v>645</v>
      </c>
      <c r="D912" s="589" t="s">
        <v>375</v>
      </c>
      <c r="E912" s="443">
        <v>2</v>
      </c>
      <c r="F912" s="406" t="s">
        <v>20</v>
      </c>
      <c r="G912" s="31"/>
      <c r="H912" s="32"/>
      <c r="I912" s="133">
        <f t="shared" si="98"/>
        <v>0</v>
      </c>
      <c r="J912" s="92">
        <f t="shared" si="99"/>
        <v>0</v>
      </c>
    </row>
    <row r="913" spans="1:10" ht="11.25" customHeight="1" x14ac:dyDescent="0.2">
      <c r="A913" s="515" t="s">
        <v>1131</v>
      </c>
      <c r="B913" s="296" t="s">
        <v>44</v>
      </c>
      <c r="C913" s="296" t="s">
        <v>646</v>
      </c>
      <c r="D913" s="595" t="s">
        <v>451</v>
      </c>
      <c r="E913" s="596">
        <v>3</v>
      </c>
      <c r="F913" s="406" t="s">
        <v>20</v>
      </c>
      <c r="G913" s="31"/>
      <c r="H913" s="32"/>
      <c r="I913" s="133">
        <f t="shared" si="98"/>
        <v>0</v>
      </c>
      <c r="J913" s="92">
        <f t="shared" si="99"/>
        <v>0</v>
      </c>
    </row>
    <row r="914" spans="1:10" ht="11.25" customHeight="1" x14ac:dyDescent="0.2">
      <c r="A914" s="515" t="s">
        <v>1131</v>
      </c>
      <c r="B914" s="296" t="s">
        <v>44</v>
      </c>
      <c r="C914" s="296" t="s">
        <v>647</v>
      </c>
      <c r="D914" s="595" t="s">
        <v>453</v>
      </c>
      <c r="E914" s="596">
        <v>11</v>
      </c>
      <c r="F914" s="406" t="s">
        <v>20</v>
      </c>
      <c r="G914" s="31"/>
      <c r="H914" s="32"/>
      <c r="I914" s="133">
        <f t="shared" si="98"/>
        <v>0</v>
      </c>
      <c r="J914" s="92">
        <f t="shared" si="99"/>
        <v>0</v>
      </c>
    </row>
    <row r="915" spans="1:10" ht="11.25" customHeight="1" x14ac:dyDescent="0.2">
      <c r="A915" s="515" t="s">
        <v>1131</v>
      </c>
      <c r="B915" s="296" t="s">
        <v>44</v>
      </c>
      <c r="C915" s="296" t="s">
        <v>648</v>
      </c>
      <c r="D915" s="595" t="s">
        <v>455</v>
      </c>
      <c r="E915" s="596">
        <v>0.3</v>
      </c>
      <c r="F915" s="406" t="s">
        <v>18</v>
      </c>
      <c r="G915" s="31"/>
      <c r="H915" s="32"/>
      <c r="I915" s="133">
        <f t="shared" si="98"/>
        <v>0</v>
      </c>
      <c r="J915" s="92">
        <f t="shared" si="99"/>
        <v>0</v>
      </c>
    </row>
    <row r="916" spans="1:10" ht="9" customHeight="1" x14ac:dyDescent="0.2">
      <c r="A916" s="515"/>
      <c r="B916" s="296"/>
      <c r="C916" s="580"/>
      <c r="D916" s="595"/>
      <c r="E916" s="596"/>
      <c r="F916" s="406"/>
      <c r="G916" s="31"/>
      <c r="H916" s="32"/>
      <c r="I916" s="133"/>
      <c r="J916" s="92"/>
    </row>
    <row r="917" spans="1:10" ht="11.25" customHeight="1" x14ac:dyDescent="0.2">
      <c r="A917" s="521" t="s">
        <v>1131</v>
      </c>
      <c r="B917" s="597" t="s">
        <v>44</v>
      </c>
      <c r="C917" s="598" t="s">
        <v>274</v>
      </c>
      <c r="D917" s="599" t="s">
        <v>456</v>
      </c>
      <c r="E917" s="593"/>
      <c r="F917" s="550"/>
      <c r="G917" s="31"/>
      <c r="H917" s="32"/>
      <c r="I917" s="133"/>
      <c r="J917" s="92"/>
    </row>
    <row r="918" spans="1:10" ht="33.75" x14ac:dyDescent="0.2">
      <c r="A918" s="515" t="s">
        <v>1131</v>
      </c>
      <c r="B918" s="594" t="s">
        <v>44</v>
      </c>
      <c r="C918" s="591" t="s">
        <v>275</v>
      </c>
      <c r="D918" s="574" t="s">
        <v>457</v>
      </c>
      <c r="E918" s="593"/>
      <c r="F918" s="550"/>
      <c r="G918" s="31"/>
      <c r="H918" s="32"/>
      <c r="I918" s="133"/>
      <c r="J918" s="92"/>
    </row>
    <row r="919" spans="1:10" ht="11.25" customHeight="1" x14ac:dyDescent="0.2">
      <c r="A919" s="515" t="s">
        <v>1131</v>
      </c>
      <c r="B919" s="594" t="s">
        <v>44</v>
      </c>
      <c r="C919" s="591" t="s">
        <v>277</v>
      </c>
      <c r="D919" s="574" t="s">
        <v>458</v>
      </c>
      <c r="E919" s="593">
        <v>6.15</v>
      </c>
      <c r="F919" s="550" t="s">
        <v>18</v>
      </c>
      <c r="G919" s="31"/>
      <c r="H919" s="32"/>
      <c r="I919" s="133">
        <f t="shared" si="98"/>
        <v>0</v>
      </c>
      <c r="J919" s="92">
        <f t="shared" si="99"/>
        <v>0</v>
      </c>
    </row>
    <row r="920" spans="1:10" ht="11.25" customHeight="1" x14ac:dyDescent="0.2">
      <c r="A920" s="515" t="s">
        <v>1131</v>
      </c>
      <c r="B920" s="594" t="s">
        <v>44</v>
      </c>
      <c r="C920" s="591" t="s">
        <v>278</v>
      </c>
      <c r="D920" s="574" t="s">
        <v>459</v>
      </c>
      <c r="E920" s="593">
        <v>0.75</v>
      </c>
      <c r="F920" s="550" t="s">
        <v>18</v>
      </c>
      <c r="G920" s="31"/>
      <c r="H920" s="32"/>
      <c r="I920" s="133">
        <f t="shared" si="98"/>
        <v>0</v>
      </c>
      <c r="J920" s="92">
        <f t="shared" si="99"/>
        <v>0</v>
      </c>
    </row>
    <row r="921" spans="1:10" ht="11.25" customHeight="1" x14ac:dyDescent="0.2">
      <c r="A921" s="515" t="s">
        <v>1131</v>
      </c>
      <c r="B921" s="594" t="s">
        <v>44</v>
      </c>
      <c r="C921" s="591" t="s">
        <v>348</v>
      </c>
      <c r="D921" s="574" t="s">
        <v>460</v>
      </c>
      <c r="E921" s="593">
        <v>34.299999999999997</v>
      </c>
      <c r="F921" s="550" t="s">
        <v>19</v>
      </c>
      <c r="G921" s="31"/>
      <c r="H921" s="32"/>
      <c r="I921" s="133">
        <f t="shared" si="98"/>
        <v>0</v>
      </c>
      <c r="J921" s="92">
        <f t="shared" si="99"/>
        <v>0</v>
      </c>
    </row>
    <row r="922" spans="1:10" ht="11.25" customHeight="1" x14ac:dyDescent="0.2">
      <c r="A922" s="515" t="s">
        <v>1131</v>
      </c>
      <c r="B922" s="594" t="s">
        <v>44</v>
      </c>
      <c r="C922" s="591" t="s">
        <v>461</v>
      </c>
      <c r="D922" s="574" t="s">
        <v>462</v>
      </c>
      <c r="E922" s="593">
        <v>5.2</v>
      </c>
      <c r="F922" s="550" t="s">
        <v>19</v>
      </c>
      <c r="G922" s="31"/>
      <c r="H922" s="32"/>
      <c r="I922" s="133">
        <f t="shared" si="98"/>
        <v>0</v>
      </c>
      <c r="J922" s="92">
        <f t="shared" si="99"/>
        <v>0</v>
      </c>
    </row>
    <row r="923" spans="1:10" ht="11.25" customHeight="1" x14ac:dyDescent="0.2">
      <c r="A923" s="515" t="s">
        <v>1131</v>
      </c>
      <c r="B923" s="594" t="s">
        <v>44</v>
      </c>
      <c r="C923" s="591" t="s">
        <v>463</v>
      </c>
      <c r="D923" s="574" t="s">
        <v>464</v>
      </c>
      <c r="E923" s="593">
        <v>3.9800000000000002E-2</v>
      </c>
      <c r="F923" s="550" t="s">
        <v>465</v>
      </c>
      <c r="G923" s="31"/>
      <c r="H923" s="32"/>
      <c r="I923" s="133">
        <f t="shared" si="98"/>
        <v>0</v>
      </c>
      <c r="J923" s="92">
        <f t="shared" si="99"/>
        <v>0</v>
      </c>
    </row>
    <row r="924" spans="1:10" ht="11.25" customHeight="1" x14ac:dyDescent="0.2">
      <c r="A924" s="515" t="s">
        <v>1131</v>
      </c>
      <c r="B924" s="594" t="s">
        <v>44</v>
      </c>
      <c r="C924" s="591" t="s">
        <v>466</v>
      </c>
      <c r="D924" s="574" t="s">
        <v>467</v>
      </c>
      <c r="E924" s="593">
        <v>8.3040000000000003E-2</v>
      </c>
      <c r="F924" s="550" t="s">
        <v>12</v>
      </c>
      <c r="G924" s="31"/>
      <c r="H924" s="32"/>
      <c r="I924" s="133">
        <f t="shared" si="98"/>
        <v>0</v>
      </c>
      <c r="J924" s="92">
        <f t="shared" si="99"/>
        <v>0</v>
      </c>
    </row>
    <row r="925" spans="1:10" ht="11.25" customHeight="1" x14ac:dyDescent="0.2">
      <c r="A925" s="515" t="s">
        <v>1131</v>
      </c>
      <c r="B925" s="594" t="s">
        <v>44</v>
      </c>
      <c r="C925" s="591" t="s">
        <v>468</v>
      </c>
      <c r="D925" s="574" t="s">
        <v>469</v>
      </c>
      <c r="E925" s="593">
        <v>0.32819999999999999</v>
      </c>
      <c r="F925" s="550" t="s">
        <v>12</v>
      </c>
      <c r="G925" s="31"/>
      <c r="H925" s="32"/>
      <c r="I925" s="133">
        <f t="shared" si="98"/>
        <v>0</v>
      </c>
      <c r="J925" s="92">
        <f t="shared" si="99"/>
        <v>0</v>
      </c>
    </row>
    <row r="926" spans="1:10" ht="11.25" customHeight="1" x14ac:dyDescent="0.2">
      <c r="A926" s="515" t="s">
        <v>1131</v>
      </c>
      <c r="B926" s="594" t="s">
        <v>44</v>
      </c>
      <c r="C926" s="591" t="s">
        <v>916</v>
      </c>
      <c r="D926" s="574" t="s">
        <v>471</v>
      </c>
      <c r="E926" s="593">
        <v>11.7</v>
      </c>
      <c r="F926" s="550" t="s">
        <v>19</v>
      </c>
      <c r="G926" s="31"/>
      <c r="H926" s="32"/>
      <c r="I926" s="133">
        <f t="shared" si="98"/>
        <v>0</v>
      </c>
      <c r="J926" s="92">
        <f t="shared" si="99"/>
        <v>0</v>
      </c>
    </row>
    <row r="927" spans="1:10" ht="11.25" customHeight="1" x14ac:dyDescent="0.2">
      <c r="A927" s="515" t="s">
        <v>1131</v>
      </c>
      <c r="B927" s="594" t="s">
        <v>44</v>
      </c>
      <c r="C927" s="591" t="s">
        <v>470</v>
      </c>
      <c r="D927" s="574" t="s">
        <v>473</v>
      </c>
      <c r="E927" s="593">
        <v>5</v>
      </c>
      <c r="F927" s="550" t="s">
        <v>20</v>
      </c>
      <c r="G927" s="31"/>
      <c r="H927" s="32"/>
      <c r="I927" s="133">
        <f t="shared" si="98"/>
        <v>0</v>
      </c>
      <c r="J927" s="92">
        <f t="shared" si="99"/>
        <v>0</v>
      </c>
    </row>
    <row r="928" spans="1:10" ht="22.5" x14ac:dyDescent="0.2">
      <c r="A928" s="515" t="s">
        <v>1131</v>
      </c>
      <c r="B928" s="594" t="s">
        <v>44</v>
      </c>
      <c r="C928" s="591" t="s">
        <v>472</v>
      </c>
      <c r="D928" s="574" t="s">
        <v>475</v>
      </c>
      <c r="E928" s="593">
        <v>1</v>
      </c>
      <c r="F928" s="550" t="s">
        <v>20</v>
      </c>
      <c r="G928" s="31"/>
      <c r="H928" s="32"/>
      <c r="I928" s="133">
        <f t="shared" si="98"/>
        <v>0</v>
      </c>
      <c r="J928" s="92">
        <f t="shared" si="99"/>
        <v>0</v>
      </c>
    </row>
    <row r="929" spans="1:10" ht="33.75" x14ac:dyDescent="0.2">
      <c r="A929" s="515"/>
      <c r="B929" s="329"/>
      <c r="C929" s="330"/>
      <c r="D929" s="589" t="s">
        <v>476</v>
      </c>
      <c r="E929" s="596"/>
      <c r="F929" s="406"/>
      <c r="G929" s="31"/>
      <c r="H929" s="32"/>
      <c r="I929" s="133"/>
      <c r="J929" s="92"/>
    </row>
    <row r="930" spans="1:10" ht="11.25" customHeight="1" x14ac:dyDescent="0.2">
      <c r="A930" s="515" t="s">
        <v>1131</v>
      </c>
      <c r="B930" s="594" t="s">
        <v>44</v>
      </c>
      <c r="C930" s="591" t="s">
        <v>474</v>
      </c>
      <c r="D930" s="589" t="s">
        <v>477</v>
      </c>
      <c r="E930" s="596">
        <v>1</v>
      </c>
      <c r="F930" s="406" t="s">
        <v>20</v>
      </c>
      <c r="G930" s="31"/>
      <c r="H930" s="32"/>
      <c r="I930" s="133">
        <f t="shared" si="98"/>
        <v>0</v>
      </c>
      <c r="J930" s="92">
        <f t="shared" si="99"/>
        <v>0</v>
      </c>
    </row>
    <row r="931" spans="1:10" ht="11.25" customHeight="1" x14ac:dyDescent="0.2">
      <c r="A931" s="515" t="s">
        <v>1131</v>
      </c>
      <c r="B931" s="594" t="s">
        <v>44</v>
      </c>
      <c r="C931" s="591" t="s">
        <v>478</v>
      </c>
      <c r="D931" s="589" t="s">
        <v>479</v>
      </c>
      <c r="E931" s="596">
        <v>2</v>
      </c>
      <c r="F931" s="406" t="s">
        <v>20</v>
      </c>
      <c r="G931" s="31"/>
      <c r="H931" s="32"/>
      <c r="I931" s="133">
        <f t="shared" si="98"/>
        <v>0</v>
      </c>
      <c r="J931" s="92">
        <f t="shared" si="99"/>
        <v>0</v>
      </c>
    </row>
    <row r="932" spans="1:10" ht="12" customHeight="1" x14ac:dyDescent="0.2">
      <c r="A932" s="515"/>
      <c r="B932" s="572"/>
      <c r="C932" s="573"/>
      <c r="D932" s="351"/>
      <c r="E932" s="577"/>
      <c r="F932" s="615"/>
      <c r="G932" s="31"/>
      <c r="H932" s="32"/>
      <c r="I932" s="133"/>
      <c r="J932" s="92"/>
    </row>
    <row r="933" spans="1:10" ht="12" customHeight="1" x14ac:dyDescent="0.2">
      <c r="A933" s="508" t="s">
        <v>1131</v>
      </c>
      <c r="B933" s="581" t="s">
        <v>45</v>
      </c>
      <c r="C933" s="273"/>
      <c r="D933" s="392" t="s">
        <v>480</v>
      </c>
      <c r="E933" s="697"/>
      <c r="F933" s="409"/>
      <c r="G933" s="31"/>
      <c r="H933" s="32"/>
      <c r="I933" s="133"/>
      <c r="J933" s="92"/>
    </row>
    <row r="934" spans="1:10" ht="11.25" customHeight="1" x14ac:dyDescent="0.2">
      <c r="A934" s="521" t="s">
        <v>1131</v>
      </c>
      <c r="B934" s="597" t="s">
        <v>45</v>
      </c>
      <c r="C934" s="598" t="s">
        <v>261</v>
      </c>
      <c r="D934" s="600" t="s">
        <v>1020</v>
      </c>
      <c r="E934" s="443"/>
      <c r="F934" s="601"/>
      <c r="G934" s="31"/>
      <c r="H934" s="32"/>
      <c r="I934" s="133"/>
      <c r="J934" s="92"/>
    </row>
    <row r="935" spans="1:10" ht="56.25" x14ac:dyDescent="0.2">
      <c r="A935" s="515" t="s">
        <v>1131</v>
      </c>
      <c r="B935" s="296" t="s">
        <v>45</v>
      </c>
      <c r="C935" s="580" t="s">
        <v>263</v>
      </c>
      <c r="D935" s="602" t="s">
        <v>1021</v>
      </c>
      <c r="E935" s="64">
        <v>8.1999999999999993</v>
      </c>
      <c r="F935" s="601" t="s">
        <v>18</v>
      </c>
      <c r="G935" s="31"/>
      <c r="H935" s="32"/>
      <c r="I935" s="133">
        <f t="shared" si="98"/>
        <v>0</v>
      </c>
      <c r="J935" s="92">
        <f t="shared" si="99"/>
        <v>0</v>
      </c>
    </row>
    <row r="936" spans="1:10" ht="9" customHeight="1" x14ac:dyDescent="0.2">
      <c r="A936" s="295"/>
      <c r="B936" s="296"/>
      <c r="C936" s="580"/>
      <c r="D936" s="602"/>
      <c r="E936" s="64"/>
      <c r="F936" s="601"/>
      <c r="G936" s="31"/>
      <c r="H936" s="32"/>
      <c r="I936" s="133"/>
      <c r="J936" s="92"/>
    </row>
    <row r="937" spans="1:10" ht="11.25" customHeight="1" x14ac:dyDescent="0.2">
      <c r="A937" s="521" t="s">
        <v>1131</v>
      </c>
      <c r="B937" s="597" t="s">
        <v>45</v>
      </c>
      <c r="C937" s="598" t="s">
        <v>274</v>
      </c>
      <c r="D937" s="570" t="s">
        <v>482</v>
      </c>
      <c r="E937" s="697"/>
      <c r="F937" s="409"/>
      <c r="G937" s="31"/>
      <c r="H937" s="32"/>
      <c r="I937" s="133"/>
      <c r="J937" s="92"/>
    </row>
    <row r="938" spans="1:10" ht="11.25" customHeight="1" x14ac:dyDescent="0.2">
      <c r="A938" s="515" t="s">
        <v>1131</v>
      </c>
      <c r="B938" s="296" t="s">
        <v>45</v>
      </c>
      <c r="C938" s="580" t="s">
        <v>275</v>
      </c>
      <c r="D938" s="351" t="s">
        <v>483</v>
      </c>
      <c r="E938" s="64">
        <v>2</v>
      </c>
      <c r="F938" s="406" t="s">
        <v>20</v>
      </c>
      <c r="G938" s="31"/>
      <c r="H938" s="32"/>
      <c r="I938" s="133">
        <f t="shared" si="98"/>
        <v>0</v>
      </c>
      <c r="J938" s="92">
        <f t="shared" si="99"/>
        <v>0</v>
      </c>
    </row>
    <row r="939" spans="1:10" ht="11.25" customHeight="1" x14ac:dyDescent="0.2">
      <c r="A939" s="515" t="s">
        <v>1131</v>
      </c>
      <c r="B939" s="296" t="s">
        <v>45</v>
      </c>
      <c r="C939" s="580" t="s">
        <v>277</v>
      </c>
      <c r="D939" s="351" t="s">
        <v>484</v>
      </c>
      <c r="E939" s="64">
        <v>398</v>
      </c>
      <c r="F939" s="406" t="s">
        <v>21</v>
      </c>
      <c r="G939" s="31"/>
      <c r="H939" s="32"/>
      <c r="I939" s="133">
        <f t="shared" si="98"/>
        <v>0</v>
      </c>
      <c r="J939" s="92">
        <f t="shared" si="99"/>
        <v>0</v>
      </c>
    </row>
    <row r="940" spans="1:10" ht="11.25" customHeight="1" x14ac:dyDescent="0.2">
      <c r="A940" s="515" t="s">
        <v>1131</v>
      </c>
      <c r="B940" s="296" t="s">
        <v>45</v>
      </c>
      <c r="C940" s="580" t="s">
        <v>278</v>
      </c>
      <c r="D940" s="351" t="s">
        <v>485</v>
      </c>
      <c r="E940" s="64">
        <v>398</v>
      </c>
      <c r="F940" s="406" t="s">
        <v>21</v>
      </c>
      <c r="G940" s="31"/>
      <c r="H940" s="32"/>
      <c r="I940" s="133">
        <f t="shared" si="98"/>
        <v>0</v>
      </c>
      <c r="J940" s="92">
        <f t="shared" si="99"/>
        <v>0</v>
      </c>
    </row>
    <row r="941" spans="1:10" ht="11.25" customHeight="1" x14ac:dyDescent="0.2">
      <c r="A941" s="515" t="s">
        <v>1131</v>
      </c>
      <c r="B941" s="296" t="s">
        <v>45</v>
      </c>
      <c r="C941" s="580" t="s">
        <v>348</v>
      </c>
      <c r="D941" s="351" t="s">
        <v>486</v>
      </c>
      <c r="E941" s="64">
        <v>398</v>
      </c>
      <c r="F941" s="406" t="s">
        <v>21</v>
      </c>
      <c r="G941" s="31"/>
      <c r="H941" s="32"/>
      <c r="I941" s="133">
        <f t="shared" si="98"/>
        <v>0</v>
      </c>
      <c r="J941" s="92">
        <f t="shared" si="99"/>
        <v>0</v>
      </c>
    </row>
    <row r="942" spans="1:10" ht="22.5" customHeight="1" thickBot="1" x14ac:dyDescent="0.25">
      <c r="A942" s="515" t="s">
        <v>1131</v>
      </c>
      <c r="B942" s="603" t="s">
        <v>45</v>
      </c>
      <c r="C942" s="580" t="s">
        <v>461</v>
      </c>
      <c r="D942" s="551" t="s">
        <v>487</v>
      </c>
      <c r="E942" s="378">
        <v>2</v>
      </c>
      <c r="F942" s="418" t="s">
        <v>20</v>
      </c>
      <c r="G942" s="513"/>
      <c r="H942" s="514"/>
      <c r="I942" s="133">
        <f t="shared" si="98"/>
        <v>0</v>
      </c>
      <c r="J942" s="92">
        <f t="shared" si="99"/>
        <v>0</v>
      </c>
    </row>
    <row r="943" spans="1:10" ht="13.5" customHeight="1" x14ac:dyDescent="0.2">
      <c r="A943" s="317"/>
      <c r="B943" s="318"/>
      <c r="C943" s="318"/>
      <c r="D943" s="268"/>
      <c r="E943" s="373"/>
      <c r="F943" s="522"/>
      <c r="G943" s="31"/>
      <c r="H943" s="32"/>
      <c r="I943" s="511"/>
      <c r="J943" s="217"/>
    </row>
    <row r="944" spans="1:10" ht="15" x14ac:dyDescent="0.25">
      <c r="A944" s="752" t="s">
        <v>1130</v>
      </c>
      <c r="B944" s="753"/>
      <c r="C944" s="753"/>
      <c r="D944" s="332" t="s">
        <v>488</v>
      </c>
      <c r="E944" s="64"/>
      <c r="F944" s="522"/>
      <c r="G944" s="31"/>
      <c r="H944" s="32"/>
      <c r="I944" s="32"/>
      <c r="J944" s="678">
        <f>SUM(J792:J942)</f>
        <v>0</v>
      </c>
    </row>
    <row r="945" spans="1:10" ht="13.5" customHeight="1" thickBot="1" x14ac:dyDescent="0.25">
      <c r="A945" s="289"/>
      <c r="B945" s="290"/>
      <c r="C945" s="290"/>
      <c r="D945" s="272"/>
      <c r="E945" s="694"/>
      <c r="F945" s="523"/>
      <c r="G945" s="31"/>
      <c r="H945" s="32"/>
      <c r="I945" s="514"/>
      <c r="J945" s="218"/>
    </row>
    <row r="946" spans="1:10" ht="13.5" customHeight="1" x14ac:dyDescent="0.2">
      <c r="A946" s="524"/>
      <c r="B946" s="332"/>
      <c r="C946" s="332"/>
      <c r="D946" s="294"/>
      <c r="E946" s="695"/>
      <c r="F946" s="522"/>
      <c r="G946" s="510"/>
      <c r="H946" s="511"/>
      <c r="I946" s="511"/>
      <c r="J946" s="217"/>
    </row>
    <row r="947" spans="1:10" ht="15" x14ac:dyDescent="0.2">
      <c r="A947" s="767" t="s">
        <v>1132</v>
      </c>
      <c r="B947" s="770"/>
      <c r="C947" s="770"/>
      <c r="D947" s="332" t="s">
        <v>495</v>
      </c>
      <c r="E947" s="533"/>
      <c r="F947" s="552"/>
      <c r="G947" s="31"/>
      <c r="H947" s="32"/>
      <c r="I947" s="32"/>
    </row>
    <row r="948" spans="1:10" ht="13.5" customHeight="1" thickBot="1" x14ac:dyDescent="0.25">
      <c r="A948" s="512"/>
      <c r="B948" s="328"/>
      <c r="C948" s="328"/>
      <c r="D948" s="328"/>
      <c r="E948" s="363"/>
      <c r="F948" s="539"/>
      <c r="G948" s="513"/>
      <c r="H948" s="514"/>
      <c r="I948" s="514"/>
      <c r="J948" s="218"/>
    </row>
    <row r="949" spans="1:10" ht="12" customHeight="1" x14ac:dyDescent="0.2">
      <c r="A949" s="311" t="s">
        <v>1133</v>
      </c>
      <c r="B949" s="312" t="s">
        <v>32</v>
      </c>
      <c r="C949" s="312"/>
      <c r="D949" s="553" t="s">
        <v>336</v>
      </c>
      <c r="E949" s="358"/>
      <c r="F949" s="605"/>
      <c r="G949" s="510"/>
      <c r="H949" s="511"/>
      <c r="I949" s="511"/>
      <c r="J949" s="217"/>
    </row>
    <row r="950" spans="1:10" ht="11.25" customHeight="1" x14ac:dyDescent="0.2">
      <c r="A950" s="519" t="s">
        <v>1133</v>
      </c>
      <c r="B950" s="569" t="s">
        <v>32</v>
      </c>
      <c r="C950" s="570" t="s">
        <v>261</v>
      </c>
      <c r="D950" s="576" t="s">
        <v>346</v>
      </c>
      <c r="E950" s="64"/>
      <c r="F950" s="412"/>
      <c r="G950" s="31"/>
      <c r="H950" s="32"/>
      <c r="I950" s="32"/>
    </row>
    <row r="951" spans="1:10" ht="11.25" customHeight="1" x14ac:dyDescent="0.2">
      <c r="A951" s="515" t="s">
        <v>1133</v>
      </c>
      <c r="B951" s="572" t="s">
        <v>32</v>
      </c>
      <c r="C951" s="573" t="s">
        <v>263</v>
      </c>
      <c r="D951" s="351" t="s">
        <v>496</v>
      </c>
      <c r="E951" s="366">
        <v>58</v>
      </c>
      <c r="F951" s="412" t="s">
        <v>21</v>
      </c>
      <c r="G951" s="31"/>
      <c r="H951" s="32"/>
      <c r="I951" s="133">
        <f>H951+G951</f>
        <v>0</v>
      </c>
      <c r="J951" s="92">
        <f>I951*E951</f>
        <v>0</v>
      </c>
    </row>
    <row r="952" spans="1:10" ht="68.25" customHeight="1" x14ac:dyDescent="0.2">
      <c r="A952" s="515" t="s">
        <v>1133</v>
      </c>
      <c r="B952" s="572" t="s">
        <v>32</v>
      </c>
      <c r="C952" s="573" t="s">
        <v>265</v>
      </c>
      <c r="D952" s="351" t="s">
        <v>1125</v>
      </c>
      <c r="E952" s="577">
        <v>20.9</v>
      </c>
      <c r="F952" s="447" t="s">
        <v>18</v>
      </c>
      <c r="G952" s="31"/>
      <c r="H952" s="32"/>
      <c r="I952" s="133">
        <f t="shared" ref="I952:I954" si="100">H952+G952</f>
        <v>0</v>
      </c>
      <c r="J952" s="92">
        <f t="shared" ref="J952:J954" si="101">I952*E952</f>
        <v>0</v>
      </c>
    </row>
    <row r="953" spans="1:10" ht="11.25" customHeight="1" x14ac:dyDescent="0.2">
      <c r="A953" s="515" t="s">
        <v>1133</v>
      </c>
      <c r="B953" s="572" t="s">
        <v>32</v>
      </c>
      <c r="C953" s="573" t="s">
        <v>266</v>
      </c>
      <c r="D953" s="1" t="s">
        <v>344</v>
      </c>
      <c r="E953" s="64">
        <v>20.9</v>
      </c>
      <c r="F953" s="412" t="s">
        <v>18</v>
      </c>
      <c r="G953" s="31"/>
      <c r="H953" s="32"/>
      <c r="I953" s="133">
        <f t="shared" si="100"/>
        <v>0</v>
      </c>
      <c r="J953" s="92">
        <f t="shared" si="101"/>
        <v>0</v>
      </c>
    </row>
    <row r="954" spans="1:10" ht="33.75" x14ac:dyDescent="0.2">
      <c r="A954" s="515" t="s">
        <v>1133</v>
      </c>
      <c r="B954" s="572" t="s">
        <v>32</v>
      </c>
      <c r="C954" s="573" t="s">
        <v>268</v>
      </c>
      <c r="D954" s="1" t="s">
        <v>349</v>
      </c>
      <c r="E954" s="64">
        <v>20.9</v>
      </c>
      <c r="F954" s="412" t="s">
        <v>18</v>
      </c>
      <c r="G954" s="31"/>
      <c r="H954" s="32"/>
      <c r="I954" s="133">
        <f t="shared" si="100"/>
        <v>0</v>
      </c>
      <c r="J954" s="92">
        <f t="shared" si="101"/>
        <v>0</v>
      </c>
    </row>
    <row r="955" spans="1:10" x14ac:dyDescent="0.2">
      <c r="A955" s="515"/>
      <c r="B955" s="572"/>
      <c r="C955" s="573"/>
      <c r="D955" s="1"/>
      <c r="E955" s="64"/>
      <c r="F955" s="412"/>
      <c r="G955" s="31"/>
      <c r="H955" s="32"/>
      <c r="I955" s="133"/>
      <c r="J955" s="92"/>
    </row>
    <row r="956" spans="1:10" ht="12" customHeight="1" x14ac:dyDescent="0.2">
      <c r="A956" s="277" t="s">
        <v>1133</v>
      </c>
      <c r="B956" s="273" t="s">
        <v>43</v>
      </c>
      <c r="C956" s="567"/>
      <c r="D956" s="392" t="s">
        <v>264</v>
      </c>
      <c r="E956" s="697"/>
      <c r="F956" s="409"/>
      <c r="G956" s="31"/>
      <c r="H956" s="32"/>
      <c r="I956" s="133"/>
      <c r="J956" s="92"/>
    </row>
    <row r="957" spans="1:10" ht="11.25" customHeight="1" x14ac:dyDescent="0.2">
      <c r="A957" s="544" t="s">
        <v>1133</v>
      </c>
      <c r="B957" s="578" t="s">
        <v>43</v>
      </c>
      <c r="C957" s="578" t="s">
        <v>261</v>
      </c>
      <c r="D957" s="446" t="s">
        <v>13</v>
      </c>
      <c r="E957" s="698"/>
      <c r="F957" s="579"/>
      <c r="G957" s="31"/>
      <c r="H957" s="32"/>
      <c r="I957" s="133"/>
      <c r="J957" s="92"/>
    </row>
    <row r="958" spans="1:10" ht="22.5" customHeight="1" x14ac:dyDescent="0.2">
      <c r="A958" s="295" t="s">
        <v>1133</v>
      </c>
      <c r="B958" s="296" t="s">
        <v>43</v>
      </c>
      <c r="C958" s="296" t="s">
        <v>263</v>
      </c>
      <c r="D958" s="351" t="s">
        <v>351</v>
      </c>
      <c r="E958" s="443">
        <v>942</v>
      </c>
      <c r="F958" s="389" t="s">
        <v>18</v>
      </c>
      <c r="G958" s="31"/>
      <c r="H958" s="32"/>
      <c r="I958" s="133">
        <f>H958+G958</f>
        <v>0</v>
      </c>
      <c r="J958" s="92">
        <f>I958*E958</f>
        <v>0</v>
      </c>
    </row>
    <row r="959" spans="1:10" ht="22.5" customHeight="1" x14ac:dyDescent="0.2">
      <c r="A959" s="295" t="s">
        <v>1133</v>
      </c>
      <c r="B959" s="296" t="s">
        <v>43</v>
      </c>
      <c r="C959" s="296" t="s">
        <v>265</v>
      </c>
      <c r="D959" s="351" t="s">
        <v>352</v>
      </c>
      <c r="E959" s="443">
        <v>310</v>
      </c>
      <c r="F959" s="389" t="s">
        <v>18</v>
      </c>
      <c r="G959" s="31"/>
      <c r="H959" s="32"/>
      <c r="I959" s="133">
        <f t="shared" ref="I959:I968" si="102">H959+G959</f>
        <v>0</v>
      </c>
      <c r="J959" s="92">
        <f t="shared" ref="J959:J968" si="103">I959*E959</f>
        <v>0</v>
      </c>
    </row>
    <row r="960" spans="1:10" ht="11.25" customHeight="1" x14ac:dyDescent="0.2">
      <c r="A960" s="295" t="s">
        <v>1133</v>
      </c>
      <c r="B960" s="296" t="s">
        <v>43</v>
      </c>
      <c r="C960" s="296" t="s">
        <v>266</v>
      </c>
      <c r="D960" s="351" t="s">
        <v>267</v>
      </c>
      <c r="E960" s="443">
        <v>348</v>
      </c>
      <c r="F960" s="389" t="s">
        <v>18</v>
      </c>
      <c r="G960" s="31"/>
      <c r="H960" s="32"/>
      <c r="I960" s="133">
        <f t="shared" si="102"/>
        <v>0</v>
      </c>
      <c r="J960" s="92">
        <f t="shared" si="103"/>
        <v>0</v>
      </c>
    </row>
    <row r="961" spans="1:10" ht="11.25" customHeight="1" x14ac:dyDescent="0.2">
      <c r="A961" s="295" t="s">
        <v>1133</v>
      </c>
      <c r="B961" s="296" t="s">
        <v>43</v>
      </c>
      <c r="C961" s="296" t="s">
        <v>268</v>
      </c>
      <c r="D961" s="351" t="s">
        <v>353</v>
      </c>
      <c r="E961" s="443">
        <v>1188</v>
      </c>
      <c r="F961" s="389" t="s">
        <v>19</v>
      </c>
      <c r="G961" s="31"/>
      <c r="H961" s="32"/>
      <c r="I961" s="133">
        <f t="shared" si="102"/>
        <v>0</v>
      </c>
      <c r="J961" s="92">
        <f t="shared" si="103"/>
        <v>0</v>
      </c>
    </row>
    <row r="962" spans="1:10" ht="11.25" customHeight="1" x14ac:dyDescent="0.2">
      <c r="A962" s="295" t="s">
        <v>1133</v>
      </c>
      <c r="B962" s="296" t="s">
        <v>43</v>
      </c>
      <c r="C962" s="296" t="s">
        <v>270</v>
      </c>
      <c r="D962" s="351" t="s">
        <v>354</v>
      </c>
      <c r="E962" s="443">
        <v>178</v>
      </c>
      <c r="F962" s="389" t="s">
        <v>18</v>
      </c>
      <c r="G962" s="31"/>
      <c r="H962" s="32"/>
      <c r="I962" s="133">
        <f t="shared" si="102"/>
        <v>0</v>
      </c>
      <c r="J962" s="92">
        <f t="shared" si="103"/>
        <v>0</v>
      </c>
    </row>
    <row r="963" spans="1:10" ht="11.25" customHeight="1" x14ac:dyDescent="0.2">
      <c r="A963" s="295" t="s">
        <v>1133</v>
      </c>
      <c r="B963" s="296" t="s">
        <v>43</v>
      </c>
      <c r="C963" s="296" t="s">
        <v>271</v>
      </c>
      <c r="D963" s="351" t="s">
        <v>355</v>
      </c>
      <c r="E963" s="443">
        <v>178</v>
      </c>
      <c r="F963" s="389" t="s">
        <v>18</v>
      </c>
      <c r="G963" s="31"/>
      <c r="H963" s="32"/>
      <c r="I963" s="133">
        <f t="shared" si="102"/>
        <v>0</v>
      </c>
      <c r="J963" s="92">
        <f t="shared" si="103"/>
        <v>0</v>
      </c>
    </row>
    <row r="964" spans="1:10" ht="11.25" customHeight="1" x14ac:dyDescent="0.2">
      <c r="A964" s="295" t="s">
        <v>1133</v>
      </c>
      <c r="B964" s="296" t="s">
        <v>43</v>
      </c>
      <c r="C964" s="296" t="s">
        <v>272</v>
      </c>
      <c r="D964" s="331" t="s">
        <v>489</v>
      </c>
      <c r="E964" s="443">
        <v>178</v>
      </c>
      <c r="F964" s="389" t="s">
        <v>18</v>
      </c>
      <c r="G964" s="31"/>
      <c r="H964" s="32"/>
      <c r="I964" s="133">
        <f t="shared" si="102"/>
        <v>0</v>
      </c>
      <c r="J964" s="92">
        <f t="shared" si="103"/>
        <v>0</v>
      </c>
    </row>
    <row r="965" spans="1:10" ht="11.25" customHeight="1" x14ac:dyDescent="0.2">
      <c r="A965" s="295" t="s">
        <v>1133</v>
      </c>
      <c r="B965" s="296" t="s">
        <v>43</v>
      </c>
      <c r="C965" s="296" t="s">
        <v>273</v>
      </c>
      <c r="D965" s="351" t="s">
        <v>600</v>
      </c>
      <c r="E965" s="443">
        <v>310</v>
      </c>
      <c r="F965" s="389" t="s">
        <v>18</v>
      </c>
      <c r="G965" s="31"/>
      <c r="H965" s="32"/>
      <c r="I965" s="133">
        <f t="shared" si="102"/>
        <v>0</v>
      </c>
      <c r="J965" s="92">
        <f t="shared" si="103"/>
        <v>0</v>
      </c>
    </row>
    <row r="966" spans="1:10" ht="11.25" customHeight="1" x14ac:dyDescent="0.2">
      <c r="A966" s="295" t="s">
        <v>1133</v>
      </c>
      <c r="B966" s="296" t="s">
        <v>43</v>
      </c>
      <c r="C966" s="296" t="s">
        <v>356</v>
      </c>
      <c r="D966" s="351" t="s">
        <v>601</v>
      </c>
      <c r="E966" s="443">
        <v>348</v>
      </c>
      <c r="F966" s="389" t="s">
        <v>18</v>
      </c>
      <c r="G966" s="31"/>
      <c r="H966" s="32"/>
      <c r="I966" s="133">
        <f t="shared" si="102"/>
        <v>0</v>
      </c>
      <c r="J966" s="92">
        <f t="shared" si="103"/>
        <v>0</v>
      </c>
    </row>
    <row r="967" spans="1:10" ht="11.25" customHeight="1" x14ac:dyDescent="0.2">
      <c r="A967" s="295" t="s">
        <v>1133</v>
      </c>
      <c r="B967" s="296" t="s">
        <v>43</v>
      </c>
      <c r="C967" s="296" t="s">
        <v>357</v>
      </c>
      <c r="D967" s="351" t="s">
        <v>360</v>
      </c>
      <c r="E967" s="443">
        <v>106</v>
      </c>
      <c r="F967" s="389" t="s">
        <v>18</v>
      </c>
      <c r="G967" s="31"/>
      <c r="H967" s="32"/>
      <c r="I967" s="133">
        <f t="shared" si="102"/>
        <v>0</v>
      </c>
      <c r="J967" s="92">
        <f t="shared" si="103"/>
        <v>0</v>
      </c>
    </row>
    <row r="968" spans="1:10" ht="22.5" customHeight="1" x14ac:dyDescent="0.2">
      <c r="A968" s="295" t="s">
        <v>1133</v>
      </c>
      <c r="B968" s="296" t="s">
        <v>43</v>
      </c>
      <c r="C968" s="296" t="s">
        <v>358</v>
      </c>
      <c r="D968" s="351" t="s">
        <v>362</v>
      </c>
      <c r="E968" s="443">
        <v>106</v>
      </c>
      <c r="F968" s="389" t="s">
        <v>18</v>
      </c>
      <c r="G968" s="31"/>
      <c r="H968" s="32"/>
      <c r="I968" s="133">
        <f t="shared" si="102"/>
        <v>0</v>
      </c>
      <c r="J968" s="92">
        <f t="shared" si="103"/>
        <v>0</v>
      </c>
    </row>
    <row r="969" spans="1:10" ht="9" customHeight="1" x14ac:dyDescent="0.2">
      <c r="A969" s="295"/>
      <c r="B969" s="296"/>
      <c r="C969" s="296"/>
      <c r="D969" s="351"/>
      <c r="E969" s="443"/>
      <c r="F969" s="406"/>
      <c r="G969" s="31"/>
      <c r="H969" s="32"/>
      <c r="I969" s="133"/>
      <c r="J969" s="92"/>
    </row>
    <row r="970" spans="1:10" ht="11.25" customHeight="1" x14ac:dyDescent="0.2">
      <c r="A970" s="544" t="s">
        <v>1133</v>
      </c>
      <c r="B970" s="578" t="s">
        <v>43</v>
      </c>
      <c r="C970" s="578" t="s">
        <v>274</v>
      </c>
      <c r="D970" s="446" t="s">
        <v>363</v>
      </c>
      <c r="E970" s="698"/>
      <c r="F970" s="579"/>
      <c r="G970" s="31"/>
      <c r="H970" s="32"/>
      <c r="I970" s="133"/>
      <c r="J970" s="92"/>
    </row>
    <row r="971" spans="1:10" ht="11.25" customHeight="1" x14ac:dyDescent="0.2">
      <c r="A971" s="295" t="s">
        <v>1133</v>
      </c>
      <c r="B971" s="296" t="s">
        <v>43</v>
      </c>
      <c r="C971" s="580" t="s">
        <v>275</v>
      </c>
      <c r="D971" s="331" t="s">
        <v>276</v>
      </c>
      <c r="E971" s="64">
        <v>0</v>
      </c>
      <c r="F971" s="350" t="s">
        <v>19</v>
      </c>
      <c r="G971" s="31"/>
      <c r="H971" s="32"/>
      <c r="I971" s="133">
        <f>H971+G971</f>
        <v>0</v>
      </c>
      <c r="J971" s="92">
        <f>I971*E971</f>
        <v>0</v>
      </c>
    </row>
    <row r="972" spans="1:10" ht="11.25" customHeight="1" x14ac:dyDescent="0.2">
      <c r="A972" s="295" t="s">
        <v>1133</v>
      </c>
      <c r="B972" s="296" t="s">
        <v>43</v>
      </c>
      <c r="C972" s="580" t="s">
        <v>277</v>
      </c>
      <c r="D972" s="368" t="s">
        <v>365</v>
      </c>
      <c r="E972" s="743">
        <v>1510</v>
      </c>
      <c r="F972" s="389" t="s">
        <v>366</v>
      </c>
      <c r="G972" s="31"/>
      <c r="H972" s="32"/>
      <c r="I972" s="133">
        <f t="shared" ref="I972:I974" si="104">H972+G972</f>
        <v>0</v>
      </c>
      <c r="J972" s="92">
        <f t="shared" ref="J972:J974" si="105">I972*E972</f>
        <v>0</v>
      </c>
    </row>
    <row r="973" spans="1:10" ht="11.25" customHeight="1" x14ac:dyDescent="0.2">
      <c r="A973" s="295" t="s">
        <v>1133</v>
      </c>
      <c r="B973" s="296" t="s">
        <v>43</v>
      </c>
      <c r="C973" s="580" t="s">
        <v>278</v>
      </c>
      <c r="D973" s="368" t="s">
        <v>367</v>
      </c>
      <c r="E973" s="743">
        <v>3</v>
      </c>
      <c r="F973" s="389" t="s">
        <v>19</v>
      </c>
      <c r="G973" s="31"/>
      <c r="H973" s="32"/>
      <c r="I973" s="133">
        <f t="shared" si="104"/>
        <v>0</v>
      </c>
      <c r="J973" s="92">
        <f t="shared" si="105"/>
        <v>0</v>
      </c>
    </row>
    <row r="974" spans="1:10" ht="11.25" customHeight="1" x14ac:dyDescent="0.2">
      <c r="A974" s="295" t="s">
        <v>1133</v>
      </c>
      <c r="B974" s="296" t="s">
        <v>43</v>
      </c>
      <c r="C974" s="580" t="s">
        <v>348</v>
      </c>
      <c r="D974" s="368" t="s">
        <v>497</v>
      </c>
      <c r="E974" s="743">
        <v>9</v>
      </c>
      <c r="F974" s="389" t="s">
        <v>19</v>
      </c>
      <c r="G974" s="31"/>
      <c r="H974" s="32"/>
      <c r="I974" s="133">
        <f t="shared" si="104"/>
        <v>0</v>
      </c>
      <c r="J974" s="92">
        <f t="shared" si="105"/>
        <v>0</v>
      </c>
    </row>
    <row r="975" spans="1:10" ht="11.25" customHeight="1" x14ac:dyDescent="0.2">
      <c r="A975" s="515"/>
      <c r="B975" s="572"/>
      <c r="C975" s="573"/>
      <c r="D975" s="351"/>
      <c r="E975" s="577"/>
      <c r="F975" s="615"/>
      <c r="G975" s="31"/>
      <c r="H975" s="32"/>
      <c r="I975" s="133"/>
      <c r="J975" s="92"/>
    </row>
    <row r="976" spans="1:10" ht="12" customHeight="1" x14ac:dyDescent="0.2">
      <c r="A976" s="508" t="s">
        <v>1133</v>
      </c>
      <c r="B976" s="581" t="s">
        <v>44</v>
      </c>
      <c r="C976" s="582"/>
      <c r="D976" s="392" t="s">
        <v>368</v>
      </c>
      <c r="E976" s="697"/>
      <c r="F976" s="409"/>
      <c r="G976" s="31"/>
      <c r="H976" s="32"/>
      <c r="I976" s="133"/>
      <c r="J976" s="92"/>
    </row>
    <row r="977" spans="1:10" ht="11.25" customHeight="1" x14ac:dyDescent="0.2">
      <c r="A977" s="509" t="s">
        <v>1133</v>
      </c>
      <c r="B977" s="583" t="s">
        <v>44</v>
      </c>
      <c r="C977" s="584" t="s">
        <v>261</v>
      </c>
      <c r="D977" s="446" t="s">
        <v>369</v>
      </c>
      <c r="E977" s="64"/>
      <c r="F977" s="406"/>
      <c r="G977" s="31"/>
      <c r="H977" s="32"/>
      <c r="I977" s="133"/>
      <c r="J977" s="92"/>
    </row>
    <row r="978" spans="1:10" ht="11.25" customHeight="1" x14ac:dyDescent="0.2">
      <c r="A978" s="509"/>
      <c r="B978" s="583"/>
      <c r="C978" s="584"/>
      <c r="D978" s="444" t="s">
        <v>1022</v>
      </c>
      <c r="E978" s="64"/>
      <c r="F978" s="344"/>
      <c r="G978" s="31"/>
      <c r="H978" s="32"/>
      <c r="I978" s="133"/>
      <c r="J978" s="92"/>
    </row>
    <row r="979" spans="1:10" ht="11.25" customHeight="1" x14ac:dyDescent="0.2">
      <c r="A979" s="1"/>
      <c r="B979" s="296"/>
      <c r="C979" s="580"/>
      <c r="D979" s="351" t="s">
        <v>498</v>
      </c>
      <c r="E979" s="64"/>
      <c r="F979" s="447"/>
      <c r="G979" s="31"/>
      <c r="H979" s="32"/>
      <c r="I979" s="133"/>
      <c r="J979" s="92"/>
    </row>
    <row r="980" spans="1:10" ht="11.25" customHeight="1" x14ac:dyDescent="0.2">
      <c r="A980" s="295" t="s">
        <v>1133</v>
      </c>
      <c r="B980" s="296" t="s">
        <v>44</v>
      </c>
      <c r="C980" s="580" t="s">
        <v>263</v>
      </c>
      <c r="D980" s="351" t="s">
        <v>1073</v>
      </c>
      <c r="E980" s="64">
        <v>22.5</v>
      </c>
      <c r="F980" s="447" t="s">
        <v>21</v>
      </c>
      <c r="G980" s="31"/>
      <c r="H980" s="32"/>
      <c r="I980" s="133">
        <f>H980+G980</f>
        <v>0</v>
      </c>
      <c r="J980" s="92">
        <f>I980*E980</f>
        <v>0</v>
      </c>
    </row>
    <row r="981" spans="1:10" ht="11.25" customHeight="1" x14ac:dyDescent="0.2">
      <c r="A981" s="509"/>
      <c r="B981" s="583"/>
      <c r="C981" s="584"/>
      <c r="D981" s="444" t="s">
        <v>499</v>
      </c>
      <c r="E981" s="64"/>
      <c r="F981" s="447"/>
      <c r="G981" s="31"/>
      <c r="H981" s="32"/>
      <c r="I981" s="133"/>
      <c r="J981" s="92"/>
    </row>
    <row r="982" spans="1:10" ht="11.25" customHeight="1" x14ac:dyDescent="0.2">
      <c r="A982" s="509"/>
      <c r="B982" s="583"/>
      <c r="C982" s="584"/>
      <c r="D982" s="351" t="s">
        <v>500</v>
      </c>
      <c r="E982" s="64"/>
      <c r="F982" s="447"/>
      <c r="G982" s="31"/>
      <c r="H982" s="32"/>
      <c r="I982" s="133"/>
      <c r="J982" s="92"/>
    </row>
    <row r="983" spans="1:10" ht="11.25" customHeight="1" x14ac:dyDescent="0.2">
      <c r="A983" s="295" t="s">
        <v>1133</v>
      </c>
      <c r="B983" s="296" t="s">
        <v>44</v>
      </c>
      <c r="C983" s="580" t="s">
        <v>265</v>
      </c>
      <c r="D983" s="587" t="s">
        <v>501</v>
      </c>
      <c r="E983" s="64">
        <v>29.3</v>
      </c>
      <c r="F983" s="447" t="s">
        <v>21</v>
      </c>
      <c r="G983" s="31"/>
      <c r="H983" s="32"/>
      <c r="I983" s="133">
        <f>H983+G983</f>
        <v>0</v>
      </c>
      <c r="J983" s="92">
        <f>I983*E983</f>
        <v>0</v>
      </c>
    </row>
    <row r="984" spans="1:10" ht="11.25" customHeight="1" x14ac:dyDescent="0.2">
      <c r="A984" s="295" t="s">
        <v>1133</v>
      </c>
      <c r="B984" s="296" t="s">
        <v>44</v>
      </c>
      <c r="C984" s="580" t="s">
        <v>266</v>
      </c>
      <c r="D984" s="587" t="s">
        <v>502</v>
      </c>
      <c r="E984" s="64">
        <v>29.55</v>
      </c>
      <c r="F984" s="447" t="s">
        <v>21</v>
      </c>
      <c r="G984" s="31"/>
      <c r="H984" s="32"/>
      <c r="I984" s="133">
        <f>H984+G984</f>
        <v>0</v>
      </c>
      <c r="J984" s="92">
        <f>I984*E984</f>
        <v>0</v>
      </c>
    </row>
    <row r="985" spans="1:10" ht="22.5" customHeight="1" x14ac:dyDescent="0.2">
      <c r="A985" s="509"/>
      <c r="B985" s="583"/>
      <c r="C985" s="584"/>
      <c r="D985" s="587" t="s">
        <v>374</v>
      </c>
      <c r="E985" s="699"/>
      <c r="F985" s="588"/>
      <c r="G985" s="31"/>
      <c r="H985" s="32"/>
      <c r="I985" s="133"/>
      <c r="J985" s="92"/>
    </row>
    <row r="986" spans="1:10" ht="11.25" customHeight="1" x14ac:dyDescent="0.2">
      <c r="A986" s="509"/>
      <c r="B986" s="583"/>
      <c r="C986" s="584"/>
      <c r="D986" s="606" t="s">
        <v>1023</v>
      </c>
      <c r="E986" s="699"/>
      <c r="F986" s="588"/>
      <c r="G986" s="31"/>
      <c r="H986" s="32"/>
      <c r="I986" s="133"/>
      <c r="J986" s="92"/>
    </row>
    <row r="987" spans="1:10" ht="11.25" customHeight="1" x14ac:dyDescent="0.2">
      <c r="A987" s="295" t="s">
        <v>1133</v>
      </c>
      <c r="B987" s="296" t="s">
        <v>44</v>
      </c>
      <c r="C987" s="580" t="s">
        <v>268</v>
      </c>
      <c r="D987" s="589" t="s">
        <v>1024</v>
      </c>
      <c r="E987" s="699">
        <v>138.19999999999999</v>
      </c>
      <c r="F987" s="588" t="s">
        <v>21</v>
      </c>
      <c r="G987" s="31"/>
      <c r="H987" s="32"/>
      <c r="I987" s="133">
        <f>H987+G987</f>
        <v>0</v>
      </c>
      <c r="J987" s="92">
        <f>I987*E987</f>
        <v>0</v>
      </c>
    </row>
    <row r="988" spans="1:10" ht="11.25" customHeight="1" x14ac:dyDescent="0.2">
      <c r="A988" s="295" t="s">
        <v>1133</v>
      </c>
      <c r="B988" s="296" t="s">
        <v>44</v>
      </c>
      <c r="C988" s="580" t="s">
        <v>270</v>
      </c>
      <c r="D988" s="589" t="s">
        <v>1025</v>
      </c>
      <c r="E988" s="699">
        <v>1372.5</v>
      </c>
      <c r="F988" s="588" t="s">
        <v>21</v>
      </c>
      <c r="G988" s="31"/>
      <c r="H988" s="32"/>
      <c r="I988" s="133">
        <f>H988+G988</f>
        <v>0</v>
      </c>
      <c r="J988" s="92">
        <f>I988*E988</f>
        <v>0</v>
      </c>
    </row>
    <row r="989" spans="1:10" ht="11.25" customHeight="1" x14ac:dyDescent="0.2">
      <c r="A989" s="509"/>
      <c r="B989" s="583"/>
      <c r="C989" s="584"/>
      <c r="D989" s="351" t="s">
        <v>397</v>
      </c>
      <c r="E989" s="64"/>
      <c r="F989" s="447"/>
      <c r="G989" s="31"/>
      <c r="H989" s="32"/>
      <c r="I989" s="133"/>
      <c r="J989" s="92"/>
    </row>
    <row r="990" spans="1:10" ht="11.25" customHeight="1" x14ac:dyDescent="0.2">
      <c r="A990" s="295" t="s">
        <v>1133</v>
      </c>
      <c r="B990" s="296" t="s">
        <v>44</v>
      </c>
      <c r="C990" s="580" t="s">
        <v>271</v>
      </c>
      <c r="D990" s="351" t="s">
        <v>1026</v>
      </c>
      <c r="E990" s="443">
        <v>14</v>
      </c>
      <c r="F990" s="447" t="s">
        <v>20</v>
      </c>
      <c r="G990" s="31"/>
      <c r="H990" s="32"/>
      <c r="I990" s="133">
        <f>H990+G990</f>
        <v>0</v>
      </c>
      <c r="J990" s="92">
        <f>I990*E990</f>
        <v>0</v>
      </c>
    </row>
    <row r="991" spans="1:10" ht="11.25" customHeight="1" x14ac:dyDescent="0.2">
      <c r="A991" s="295" t="s">
        <v>1133</v>
      </c>
      <c r="B991" s="296" t="s">
        <v>44</v>
      </c>
      <c r="C991" s="580" t="s">
        <v>272</v>
      </c>
      <c r="D991" s="589" t="s">
        <v>1027</v>
      </c>
      <c r="E991" s="443">
        <v>10</v>
      </c>
      <c r="F991" s="406" t="s">
        <v>20</v>
      </c>
      <c r="G991" s="31"/>
      <c r="H991" s="32"/>
      <c r="I991" s="133">
        <f t="shared" ref="I991:I994" si="106">H991+G991</f>
        <v>0</v>
      </c>
      <c r="J991" s="92">
        <f t="shared" ref="J991:J994" si="107">I991*E991</f>
        <v>0</v>
      </c>
    </row>
    <row r="992" spans="1:10" ht="11.25" customHeight="1" x14ac:dyDescent="0.2">
      <c r="A992" s="295" t="s">
        <v>1133</v>
      </c>
      <c r="B992" s="296" t="s">
        <v>44</v>
      </c>
      <c r="C992" s="580" t="s">
        <v>273</v>
      </c>
      <c r="D992" s="351" t="s">
        <v>503</v>
      </c>
      <c r="E992" s="443">
        <v>24</v>
      </c>
      <c r="F992" s="406" t="s">
        <v>20</v>
      </c>
      <c r="G992" s="31"/>
      <c r="H992" s="32"/>
      <c r="I992" s="133">
        <f t="shared" si="106"/>
        <v>0</v>
      </c>
      <c r="J992" s="92">
        <f t="shared" si="107"/>
        <v>0</v>
      </c>
    </row>
    <row r="993" spans="1:10" ht="11.25" customHeight="1" x14ac:dyDescent="0.2">
      <c r="A993" s="295" t="s">
        <v>1133</v>
      </c>
      <c r="B993" s="296" t="s">
        <v>44</v>
      </c>
      <c r="C993" s="580" t="s">
        <v>356</v>
      </c>
      <c r="D993" s="351" t="s">
        <v>401</v>
      </c>
      <c r="E993" s="443">
        <v>24</v>
      </c>
      <c r="F993" s="406" t="s">
        <v>20</v>
      </c>
      <c r="G993" s="31"/>
      <c r="H993" s="32"/>
      <c r="I993" s="133">
        <f t="shared" si="106"/>
        <v>0</v>
      </c>
      <c r="J993" s="92">
        <f t="shared" si="107"/>
        <v>0</v>
      </c>
    </row>
    <row r="994" spans="1:10" ht="11.25" customHeight="1" x14ac:dyDescent="0.2">
      <c r="A994" s="295" t="s">
        <v>1133</v>
      </c>
      <c r="B994" s="296" t="s">
        <v>44</v>
      </c>
      <c r="C994" s="580" t="s">
        <v>357</v>
      </c>
      <c r="D994" s="351" t="s">
        <v>403</v>
      </c>
      <c r="E994" s="443">
        <v>2</v>
      </c>
      <c r="F994" s="406" t="s">
        <v>20</v>
      </c>
      <c r="G994" s="31"/>
      <c r="H994" s="32"/>
      <c r="I994" s="133">
        <f t="shared" si="106"/>
        <v>0</v>
      </c>
      <c r="J994" s="92">
        <f t="shared" si="107"/>
        <v>0</v>
      </c>
    </row>
    <row r="995" spans="1:10" ht="22.5" customHeight="1" x14ac:dyDescent="0.2">
      <c r="A995" s="509"/>
      <c r="B995" s="583"/>
      <c r="C995" s="584"/>
      <c r="D995" s="590" t="s">
        <v>432</v>
      </c>
      <c r="E995" s="64"/>
      <c r="F995" s="447"/>
      <c r="G995" s="31"/>
      <c r="H995" s="32"/>
      <c r="I995" s="133"/>
      <c r="J995" s="92"/>
    </row>
    <row r="996" spans="1:10" ht="11.25" customHeight="1" x14ac:dyDescent="0.2">
      <c r="A996" s="509"/>
      <c r="B996" s="583"/>
      <c r="C996" s="584"/>
      <c r="D996" s="590" t="s">
        <v>378</v>
      </c>
      <c r="E996" s="64"/>
      <c r="F996" s="447"/>
      <c r="G996" s="31"/>
      <c r="H996" s="32"/>
      <c r="I996" s="133"/>
      <c r="J996" s="92"/>
    </row>
    <row r="997" spans="1:10" ht="11.25" customHeight="1" x14ac:dyDescent="0.2">
      <c r="A997" s="295" t="s">
        <v>1133</v>
      </c>
      <c r="B997" s="296" t="s">
        <v>44</v>
      </c>
      <c r="C997" s="580" t="s">
        <v>358</v>
      </c>
      <c r="D997" s="589" t="s">
        <v>379</v>
      </c>
      <c r="E997" s="443">
        <v>20</v>
      </c>
      <c r="F997" s="406" t="s">
        <v>20</v>
      </c>
      <c r="G997" s="31"/>
      <c r="H997" s="32"/>
      <c r="I997" s="133">
        <f>H997+G997</f>
        <v>0</v>
      </c>
      <c r="J997" s="92">
        <f>I997*E997</f>
        <v>0</v>
      </c>
    </row>
    <row r="998" spans="1:10" ht="11.25" customHeight="1" x14ac:dyDescent="0.2">
      <c r="A998" s="295" t="s">
        <v>1133</v>
      </c>
      <c r="B998" s="296" t="s">
        <v>44</v>
      </c>
      <c r="C998" s="580" t="s">
        <v>359</v>
      </c>
      <c r="D998" s="589" t="s">
        <v>377</v>
      </c>
      <c r="E998" s="443">
        <v>142</v>
      </c>
      <c r="F998" s="406" t="s">
        <v>20</v>
      </c>
      <c r="G998" s="31"/>
      <c r="H998" s="32"/>
      <c r="I998" s="133">
        <f t="shared" ref="I998:I1015" si="108">H998+G998</f>
        <v>0</v>
      </c>
      <c r="J998" s="92">
        <f t="shared" ref="J998:J1015" si="109">I998*E998</f>
        <v>0</v>
      </c>
    </row>
    <row r="999" spans="1:10" ht="11.25" customHeight="1" x14ac:dyDescent="0.2">
      <c r="A999" s="509"/>
      <c r="B999" s="583"/>
      <c r="C999" s="584"/>
      <c r="D999" s="590" t="s">
        <v>380</v>
      </c>
      <c r="E999" s="64"/>
      <c r="F999" s="447"/>
      <c r="G999" s="31"/>
      <c r="H999" s="32"/>
      <c r="I999" s="133"/>
      <c r="J999" s="92"/>
    </row>
    <row r="1000" spans="1:10" ht="11.25" customHeight="1" x14ac:dyDescent="0.2">
      <c r="A1000" s="295" t="s">
        <v>1133</v>
      </c>
      <c r="B1000" s="296" t="s">
        <v>44</v>
      </c>
      <c r="C1000" s="580" t="s">
        <v>361</v>
      </c>
      <c r="D1000" s="589" t="s">
        <v>379</v>
      </c>
      <c r="E1000" s="443">
        <v>14</v>
      </c>
      <c r="F1000" s="406" t="s">
        <v>20</v>
      </c>
      <c r="G1000" s="31"/>
      <c r="H1000" s="32"/>
      <c r="I1000" s="133">
        <f t="shared" si="108"/>
        <v>0</v>
      </c>
      <c r="J1000" s="92">
        <f t="shared" si="109"/>
        <v>0</v>
      </c>
    </row>
    <row r="1001" spans="1:10" ht="11.25" customHeight="1" x14ac:dyDescent="0.2">
      <c r="A1001" s="295" t="s">
        <v>1133</v>
      </c>
      <c r="B1001" s="296" t="s">
        <v>44</v>
      </c>
      <c r="C1001" s="580" t="s">
        <v>385</v>
      </c>
      <c r="D1001" s="589" t="s">
        <v>377</v>
      </c>
      <c r="E1001" s="443">
        <v>26</v>
      </c>
      <c r="F1001" s="406" t="s">
        <v>20</v>
      </c>
      <c r="G1001" s="31"/>
      <c r="H1001" s="32"/>
      <c r="I1001" s="133">
        <f t="shared" si="108"/>
        <v>0</v>
      </c>
      <c r="J1001" s="92">
        <f t="shared" si="109"/>
        <v>0</v>
      </c>
    </row>
    <row r="1002" spans="1:10" ht="11.25" customHeight="1" x14ac:dyDescent="0.2">
      <c r="A1002" s="509"/>
      <c r="B1002" s="583"/>
      <c r="C1002" s="584"/>
      <c r="D1002" s="574" t="s">
        <v>494</v>
      </c>
      <c r="E1002" s="593"/>
      <c r="F1002" s="549"/>
      <c r="G1002" s="31"/>
      <c r="H1002" s="32"/>
      <c r="I1002" s="133"/>
      <c r="J1002" s="92"/>
    </row>
    <row r="1003" spans="1:10" ht="11.25" customHeight="1" x14ac:dyDescent="0.2">
      <c r="A1003" s="295" t="s">
        <v>1133</v>
      </c>
      <c r="B1003" s="296" t="s">
        <v>44</v>
      </c>
      <c r="C1003" s="580" t="s">
        <v>387</v>
      </c>
      <c r="D1003" s="589" t="s">
        <v>377</v>
      </c>
      <c r="E1003" s="443">
        <v>3</v>
      </c>
      <c r="F1003" s="406" t="s">
        <v>20</v>
      </c>
      <c r="G1003" s="31"/>
      <c r="H1003" s="32"/>
      <c r="I1003" s="133">
        <f t="shared" si="108"/>
        <v>0</v>
      </c>
      <c r="J1003" s="92">
        <f t="shared" si="109"/>
        <v>0</v>
      </c>
    </row>
    <row r="1004" spans="1:10" ht="11.25" customHeight="1" x14ac:dyDescent="0.2">
      <c r="A1004" s="295"/>
      <c r="B1004" s="296"/>
      <c r="C1004" s="584"/>
      <c r="D1004" s="574" t="s">
        <v>504</v>
      </c>
      <c r="E1004" s="443"/>
      <c r="F1004" s="406"/>
      <c r="G1004" s="31"/>
      <c r="H1004" s="32"/>
      <c r="I1004" s="133"/>
      <c r="J1004" s="92"/>
    </row>
    <row r="1005" spans="1:10" ht="11.25" customHeight="1" x14ac:dyDescent="0.2">
      <c r="A1005" s="295" t="s">
        <v>1133</v>
      </c>
      <c r="B1005" s="296" t="s">
        <v>44</v>
      </c>
      <c r="C1005" s="580" t="s">
        <v>389</v>
      </c>
      <c r="D1005" s="589" t="s">
        <v>377</v>
      </c>
      <c r="E1005" s="443">
        <v>2</v>
      </c>
      <c r="F1005" s="406" t="s">
        <v>20</v>
      </c>
      <c r="G1005" s="31"/>
      <c r="H1005" s="32"/>
      <c r="I1005" s="133">
        <f t="shared" si="108"/>
        <v>0</v>
      </c>
      <c r="J1005" s="92">
        <f t="shared" si="109"/>
        <v>0</v>
      </c>
    </row>
    <row r="1006" spans="1:10" ht="11.25" customHeight="1" x14ac:dyDescent="0.2">
      <c r="A1006" s="509"/>
      <c r="B1006" s="583"/>
      <c r="C1006" s="584"/>
      <c r="D1006" s="574" t="s">
        <v>493</v>
      </c>
      <c r="E1006" s="593"/>
      <c r="F1006" s="549"/>
      <c r="G1006" s="31"/>
      <c r="H1006" s="32"/>
      <c r="I1006" s="133"/>
      <c r="J1006" s="92"/>
    </row>
    <row r="1007" spans="1:10" ht="11.25" customHeight="1" x14ac:dyDescent="0.2">
      <c r="A1007" s="295" t="s">
        <v>1133</v>
      </c>
      <c r="B1007" s="296" t="s">
        <v>44</v>
      </c>
      <c r="C1007" s="580" t="s">
        <v>391</v>
      </c>
      <c r="D1007" s="589" t="s">
        <v>377</v>
      </c>
      <c r="E1007" s="443">
        <v>3</v>
      </c>
      <c r="F1007" s="406" t="s">
        <v>20</v>
      </c>
      <c r="G1007" s="31"/>
      <c r="H1007" s="32"/>
      <c r="I1007" s="133">
        <f t="shared" si="108"/>
        <v>0</v>
      </c>
      <c r="J1007" s="92">
        <f t="shared" si="109"/>
        <v>0</v>
      </c>
    </row>
    <row r="1008" spans="1:10" ht="11.25" customHeight="1" x14ac:dyDescent="0.2">
      <c r="A1008" s="509"/>
      <c r="B1008" s="583"/>
      <c r="C1008" s="584"/>
      <c r="D1008" s="574" t="s">
        <v>492</v>
      </c>
      <c r="E1008" s="593"/>
      <c r="F1008" s="549"/>
      <c r="G1008" s="31"/>
      <c r="H1008" s="32"/>
      <c r="I1008" s="133"/>
      <c r="J1008" s="92"/>
    </row>
    <row r="1009" spans="1:10" ht="11.25" customHeight="1" x14ac:dyDescent="0.2">
      <c r="A1009" s="295" t="s">
        <v>1133</v>
      </c>
      <c r="B1009" s="296" t="s">
        <v>44</v>
      </c>
      <c r="C1009" s="580" t="s">
        <v>395</v>
      </c>
      <c r="D1009" s="589" t="s">
        <v>377</v>
      </c>
      <c r="E1009" s="443">
        <v>12</v>
      </c>
      <c r="F1009" s="406" t="s">
        <v>20</v>
      </c>
      <c r="G1009" s="31"/>
      <c r="H1009" s="32"/>
      <c r="I1009" s="133">
        <f t="shared" si="108"/>
        <v>0</v>
      </c>
      <c r="J1009" s="92">
        <f t="shared" si="109"/>
        <v>0</v>
      </c>
    </row>
    <row r="1010" spans="1:10" ht="11.25" customHeight="1" x14ac:dyDescent="0.2">
      <c r="A1010" s="509"/>
      <c r="B1010" s="583"/>
      <c r="C1010" s="584"/>
      <c r="D1010" s="574" t="s">
        <v>491</v>
      </c>
      <c r="E1010" s="593"/>
      <c r="F1010" s="549"/>
      <c r="G1010" s="31"/>
      <c r="H1010" s="32"/>
      <c r="I1010" s="133"/>
      <c r="J1010" s="92"/>
    </row>
    <row r="1011" spans="1:10" ht="11.25" customHeight="1" x14ac:dyDescent="0.2">
      <c r="A1011" s="295" t="s">
        <v>1133</v>
      </c>
      <c r="B1011" s="296" t="s">
        <v>44</v>
      </c>
      <c r="C1011" s="580" t="s">
        <v>398</v>
      </c>
      <c r="D1011" s="589" t="s">
        <v>377</v>
      </c>
      <c r="E1011" s="443">
        <v>9</v>
      </c>
      <c r="F1011" s="406" t="s">
        <v>20</v>
      </c>
      <c r="G1011" s="31"/>
      <c r="H1011" s="32"/>
      <c r="I1011" s="133">
        <f t="shared" si="108"/>
        <v>0</v>
      </c>
      <c r="J1011" s="92">
        <f t="shared" si="109"/>
        <v>0</v>
      </c>
    </row>
    <row r="1012" spans="1:10" ht="11.25" customHeight="1" x14ac:dyDescent="0.2">
      <c r="A1012" s="509"/>
      <c r="B1012" s="583"/>
      <c r="C1012" s="584"/>
      <c r="D1012" s="574" t="s">
        <v>490</v>
      </c>
      <c r="E1012" s="593"/>
      <c r="F1012" s="549"/>
      <c r="G1012" s="31"/>
      <c r="H1012" s="32"/>
      <c r="I1012" s="133"/>
      <c r="J1012" s="92"/>
    </row>
    <row r="1013" spans="1:10" ht="11.25" customHeight="1" x14ac:dyDescent="0.2">
      <c r="A1013" s="295" t="s">
        <v>1133</v>
      </c>
      <c r="B1013" s="296" t="s">
        <v>44</v>
      </c>
      <c r="C1013" s="580" t="s">
        <v>400</v>
      </c>
      <c r="D1013" s="589" t="s">
        <v>377</v>
      </c>
      <c r="E1013" s="443">
        <v>26</v>
      </c>
      <c r="F1013" s="406" t="s">
        <v>20</v>
      </c>
      <c r="G1013" s="31"/>
      <c r="H1013" s="32"/>
      <c r="I1013" s="133">
        <f t="shared" si="108"/>
        <v>0</v>
      </c>
      <c r="J1013" s="92">
        <f t="shared" si="109"/>
        <v>0</v>
      </c>
    </row>
    <row r="1014" spans="1:10" ht="11.25" customHeight="1" x14ac:dyDescent="0.2">
      <c r="A1014" s="295"/>
      <c r="B1014" s="296"/>
      <c r="C1014" s="584"/>
      <c r="D1014" s="589" t="s">
        <v>436</v>
      </c>
      <c r="E1014" s="443"/>
      <c r="F1014" s="406"/>
      <c r="G1014" s="31"/>
      <c r="H1014" s="32"/>
      <c r="I1014" s="133"/>
      <c r="J1014" s="92"/>
    </row>
    <row r="1015" spans="1:10" ht="11.25" customHeight="1" x14ac:dyDescent="0.2">
      <c r="A1015" s="295" t="s">
        <v>1133</v>
      </c>
      <c r="B1015" s="296" t="s">
        <v>44</v>
      </c>
      <c r="C1015" s="580" t="s">
        <v>402</v>
      </c>
      <c r="D1015" s="589" t="s">
        <v>505</v>
      </c>
      <c r="E1015" s="443">
        <v>6</v>
      </c>
      <c r="F1015" s="406" t="s">
        <v>20</v>
      </c>
      <c r="G1015" s="31"/>
      <c r="H1015" s="32"/>
      <c r="I1015" s="133">
        <f t="shared" si="108"/>
        <v>0</v>
      </c>
      <c r="J1015" s="92">
        <f t="shared" si="109"/>
        <v>0</v>
      </c>
    </row>
    <row r="1016" spans="1:10" ht="11.25" customHeight="1" x14ac:dyDescent="0.2">
      <c r="A1016" s="295" t="s">
        <v>1133</v>
      </c>
      <c r="B1016" s="296" t="s">
        <v>44</v>
      </c>
      <c r="C1016" s="580" t="s">
        <v>406</v>
      </c>
      <c r="D1016" s="351" t="s">
        <v>506</v>
      </c>
      <c r="E1016" s="64">
        <v>11</v>
      </c>
      <c r="F1016" s="406" t="s">
        <v>20</v>
      </c>
      <c r="G1016" s="31"/>
      <c r="H1016" s="32"/>
      <c r="I1016" s="133">
        <f>H1016+G1016</f>
        <v>0</v>
      </c>
      <c r="J1016" s="92">
        <f>I1016*E1016</f>
        <v>0</v>
      </c>
    </row>
    <row r="1017" spans="1:10" ht="78.75" x14ac:dyDescent="0.2">
      <c r="A1017" s="295" t="s">
        <v>1133</v>
      </c>
      <c r="B1017" s="296" t="s">
        <v>44</v>
      </c>
      <c r="C1017" s="580" t="s">
        <v>408</v>
      </c>
      <c r="D1017" s="351" t="s">
        <v>507</v>
      </c>
      <c r="E1017" s="64">
        <v>11</v>
      </c>
      <c r="F1017" s="406" t="s">
        <v>20</v>
      </c>
      <c r="G1017" s="31"/>
      <c r="H1017" s="32"/>
      <c r="I1017" s="133">
        <f>H1017+G1017</f>
        <v>0</v>
      </c>
      <c r="J1017" s="92">
        <f>I1017*E1017</f>
        <v>0</v>
      </c>
    </row>
    <row r="1018" spans="1:10" ht="22.5" customHeight="1" x14ac:dyDescent="0.2">
      <c r="A1018" s="297"/>
      <c r="B1018" s="278"/>
      <c r="C1018" s="278"/>
      <c r="D1018" s="351" t="s">
        <v>508</v>
      </c>
      <c r="E1018" s="702"/>
      <c r="F1018" s="447"/>
      <c r="G1018" s="31"/>
      <c r="H1018" s="32"/>
      <c r="I1018" s="133"/>
      <c r="J1018" s="92"/>
    </row>
    <row r="1019" spans="1:10" ht="11.25" customHeight="1" x14ac:dyDescent="0.2">
      <c r="A1019" s="297"/>
      <c r="B1019" s="278"/>
      <c r="C1019" s="278"/>
      <c r="D1019" s="351" t="s">
        <v>509</v>
      </c>
      <c r="E1019" s="64"/>
      <c r="F1019" s="447"/>
      <c r="G1019" s="31"/>
      <c r="H1019" s="32"/>
      <c r="I1019" s="133"/>
      <c r="J1019" s="92"/>
    </row>
    <row r="1020" spans="1:10" ht="11.25" customHeight="1" x14ac:dyDescent="0.2">
      <c r="A1020" s="295" t="s">
        <v>1133</v>
      </c>
      <c r="B1020" s="296" t="s">
        <v>44</v>
      </c>
      <c r="C1020" s="580" t="s">
        <v>410</v>
      </c>
      <c r="D1020" s="351" t="s">
        <v>510</v>
      </c>
      <c r="E1020" s="64">
        <v>2</v>
      </c>
      <c r="F1020" s="447" t="s">
        <v>20</v>
      </c>
      <c r="G1020" s="31"/>
      <c r="H1020" s="32"/>
      <c r="I1020" s="133">
        <f>H1020+G1020</f>
        <v>0</v>
      </c>
      <c r="J1020" s="92">
        <f>I1020*E1020</f>
        <v>0</v>
      </c>
    </row>
    <row r="1021" spans="1:10" ht="11.25" customHeight="1" x14ac:dyDescent="0.2">
      <c r="A1021" s="295" t="s">
        <v>1133</v>
      </c>
      <c r="B1021" s="296" t="s">
        <v>44</v>
      </c>
      <c r="C1021" s="580" t="s">
        <v>413</v>
      </c>
      <c r="D1021" s="351" t="s">
        <v>511</v>
      </c>
      <c r="E1021" s="64">
        <v>7</v>
      </c>
      <c r="F1021" s="447" t="s">
        <v>20</v>
      </c>
      <c r="G1021" s="31"/>
      <c r="H1021" s="32"/>
      <c r="I1021" s="133">
        <f t="shared" ref="I1021:I1039" si="110">H1021+G1021</f>
        <v>0</v>
      </c>
      <c r="J1021" s="92">
        <f t="shared" ref="J1021:J1039" si="111">I1021*E1021</f>
        <v>0</v>
      </c>
    </row>
    <row r="1022" spans="1:10" ht="11.25" customHeight="1" x14ac:dyDescent="0.2">
      <c r="A1022" s="297"/>
      <c r="B1022" s="278"/>
      <c r="C1022" s="278"/>
      <c r="D1022" s="351" t="s">
        <v>512</v>
      </c>
      <c r="E1022" s="64"/>
      <c r="F1022" s="344"/>
      <c r="G1022" s="31"/>
      <c r="H1022" s="32"/>
      <c r="I1022" s="133"/>
      <c r="J1022" s="92"/>
    </row>
    <row r="1023" spans="1:10" ht="11.25" customHeight="1" x14ac:dyDescent="0.2">
      <c r="A1023" s="295" t="s">
        <v>1133</v>
      </c>
      <c r="B1023" s="296" t="s">
        <v>44</v>
      </c>
      <c r="C1023" s="580" t="s">
        <v>415</v>
      </c>
      <c r="D1023" s="351" t="s">
        <v>513</v>
      </c>
      <c r="E1023" s="64">
        <v>11</v>
      </c>
      <c r="F1023" s="447" t="s">
        <v>20</v>
      </c>
      <c r="G1023" s="31"/>
      <c r="H1023" s="32"/>
      <c r="I1023" s="133">
        <f t="shared" si="110"/>
        <v>0</v>
      </c>
      <c r="J1023" s="92">
        <f t="shared" si="111"/>
        <v>0</v>
      </c>
    </row>
    <row r="1024" spans="1:10" ht="11.25" customHeight="1" x14ac:dyDescent="0.2">
      <c r="A1024" s="297"/>
      <c r="B1024" s="278"/>
      <c r="C1024" s="278"/>
      <c r="D1024" s="351" t="s">
        <v>514</v>
      </c>
      <c r="E1024" s="64"/>
      <c r="F1024" s="447"/>
      <c r="G1024" s="31"/>
      <c r="H1024" s="32"/>
      <c r="I1024" s="133"/>
      <c r="J1024" s="92"/>
    </row>
    <row r="1025" spans="1:10" ht="11.25" customHeight="1" x14ac:dyDescent="0.2">
      <c r="A1025" s="295" t="s">
        <v>1133</v>
      </c>
      <c r="B1025" s="296" t="s">
        <v>44</v>
      </c>
      <c r="C1025" s="580" t="s">
        <v>417</v>
      </c>
      <c r="D1025" s="589" t="s">
        <v>379</v>
      </c>
      <c r="E1025" s="443">
        <v>13</v>
      </c>
      <c r="F1025" s="406" t="s">
        <v>20</v>
      </c>
      <c r="G1025" s="31"/>
      <c r="H1025" s="32"/>
      <c r="I1025" s="133">
        <f t="shared" si="110"/>
        <v>0</v>
      </c>
      <c r="J1025" s="92">
        <f t="shared" si="111"/>
        <v>0</v>
      </c>
    </row>
    <row r="1026" spans="1:10" ht="11.25" customHeight="1" x14ac:dyDescent="0.2">
      <c r="A1026" s="295" t="s">
        <v>1133</v>
      </c>
      <c r="B1026" s="296" t="s">
        <v>44</v>
      </c>
      <c r="C1026" s="580" t="s">
        <v>420</v>
      </c>
      <c r="D1026" s="589" t="s">
        <v>377</v>
      </c>
      <c r="E1026" s="443">
        <v>10</v>
      </c>
      <c r="F1026" s="406" t="s">
        <v>20</v>
      </c>
      <c r="G1026" s="31"/>
      <c r="H1026" s="32"/>
      <c r="I1026" s="133">
        <f t="shared" si="110"/>
        <v>0</v>
      </c>
      <c r="J1026" s="92">
        <f t="shared" si="111"/>
        <v>0</v>
      </c>
    </row>
    <row r="1027" spans="1:10" ht="11.25" customHeight="1" x14ac:dyDescent="0.2">
      <c r="A1027" s="295"/>
      <c r="B1027" s="296"/>
      <c r="C1027" s="580"/>
      <c r="D1027" s="351" t="s">
        <v>515</v>
      </c>
      <c r="E1027" s="443"/>
      <c r="F1027" s="406"/>
      <c r="G1027" s="31"/>
      <c r="H1027" s="32"/>
      <c r="I1027" s="133"/>
      <c r="J1027" s="92"/>
    </row>
    <row r="1028" spans="1:10" ht="11.25" customHeight="1" x14ac:dyDescent="0.2">
      <c r="A1028" s="295" t="s">
        <v>1133</v>
      </c>
      <c r="B1028" s="296" t="s">
        <v>44</v>
      </c>
      <c r="C1028" s="580" t="s">
        <v>422</v>
      </c>
      <c r="D1028" s="589" t="s">
        <v>379</v>
      </c>
      <c r="E1028" s="443">
        <v>11</v>
      </c>
      <c r="F1028" s="406" t="s">
        <v>20</v>
      </c>
      <c r="G1028" s="31"/>
      <c r="H1028" s="32"/>
      <c r="I1028" s="133">
        <f t="shared" si="110"/>
        <v>0</v>
      </c>
      <c r="J1028" s="92">
        <f t="shared" si="111"/>
        <v>0</v>
      </c>
    </row>
    <row r="1029" spans="1:10" ht="11.25" customHeight="1" x14ac:dyDescent="0.2">
      <c r="A1029" s="295"/>
      <c r="B1029" s="296"/>
      <c r="C1029" s="580"/>
      <c r="D1029" s="351" t="s">
        <v>516</v>
      </c>
      <c r="E1029" s="443"/>
      <c r="F1029" s="406"/>
      <c r="G1029" s="31"/>
      <c r="H1029" s="32"/>
      <c r="I1029" s="133"/>
      <c r="J1029" s="92"/>
    </row>
    <row r="1030" spans="1:10" ht="11.25" customHeight="1" x14ac:dyDescent="0.2">
      <c r="A1030" s="295" t="s">
        <v>1133</v>
      </c>
      <c r="B1030" s="296" t="s">
        <v>44</v>
      </c>
      <c r="C1030" s="580" t="s">
        <v>424</v>
      </c>
      <c r="D1030" s="589" t="s">
        <v>379</v>
      </c>
      <c r="E1030" s="443">
        <v>1</v>
      </c>
      <c r="F1030" s="406" t="s">
        <v>20</v>
      </c>
      <c r="G1030" s="31"/>
      <c r="H1030" s="32"/>
      <c r="I1030" s="133">
        <f t="shared" si="110"/>
        <v>0</v>
      </c>
      <c r="J1030" s="92">
        <f t="shared" si="111"/>
        <v>0</v>
      </c>
    </row>
    <row r="1031" spans="1:10" ht="11.25" customHeight="1" x14ac:dyDescent="0.2">
      <c r="A1031" s="297"/>
      <c r="B1031" s="278"/>
      <c r="C1031" s="580"/>
      <c r="D1031" s="351" t="s">
        <v>1028</v>
      </c>
      <c r="E1031" s="64"/>
      <c r="F1031" s="447"/>
      <c r="G1031" s="31"/>
      <c r="H1031" s="32"/>
      <c r="I1031" s="133"/>
      <c r="J1031" s="92"/>
    </row>
    <row r="1032" spans="1:10" ht="11.25" customHeight="1" x14ac:dyDescent="0.2">
      <c r="A1032" s="295" t="s">
        <v>1133</v>
      </c>
      <c r="B1032" s="296" t="s">
        <v>44</v>
      </c>
      <c r="C1032" s="580" t="s">
        <v>426</v>
      </c>
      <c r="D1032" s="589" t="s">
        <v>510</v>
      </c>
      <c r="E1032" s="443">
        <v>3</v>
      </c>
      <c r="F1032" s="406" t="s">
        <v>20</v>
      </c>
      <c r="G1032" s="31"/>
      <c r="H1032" s="32"/>
      <c r="I1032" s="133">
        <f t="shared" si="110"/>
        <v>0</v>
      </c>
      <c r="J1032" s="92">
        <f t="shared" si="111"/>
        <v>0</v>
      </c>
    </row>
    <row r="1033" spans="1:10" ht="11.25" customHeight="1" x14ac:dyDescent="0.2">
      <c r="A1033" s="297"/>
      <c r="B1033" s="278"/>
      <c r="C1033" s="580"/>
      <c r="D1033" s="351" t="s">
        <v>517</v>
      </c>
      <c r="E1033" s="64"/>
      <c r="F1033" s="447"/>
      <c r="G1033" s="31"/>
      <c r="H1033" s="32"/>
      <c r="I1033" s="133"/>
      <c r="J1033" s="92"/>
    </row>
    <row r="1034" spans="1:10" ht="11.25" customHeight="1" x14ac:dyDescent="0.2">
      <c r="A1034" s="295" t="s">
        <v>1133</v>
      </c>
      <c r="B1034" s="296" t="s">
        <v>44</v>
      </c>
      <c r="C1034" s="580" t="s">
        <v>428</v>
      </c>
      <c r="D1034" s="589" t="s">
        <v>379</v>
      </c>
      <c r="E1034" s="443">
        <v>66</v>
      </c>
      <c r="F1034" s="406" t="s">
        <v>20</v>
      </c>
      <c r="G1034" s="31"/>
      <c r="H1034" s="32"/>
      <c r="I1034" s="133">
        <f t="shared" si="110"/>
        <v>0</v>
      </c>
      <c r="J1034" s="92">
        <f t="shared" si="111"/>
        <v>0</v>
      </c>
    </row>
    <row r="1035" spans="1:10" ht="11.25" customHeight="1" x14ac:dyDescent="0.2">
      <c r="A1035" s="295" t="s">
        <v>1133</v>
      </c>
      <c r="B1035" s="296" t="s">
        <v>44</v>
      </c>
      <c r="C1035" s="580" t="s">
        <v>430</v>
      </c>
      <c r="D1035" s="589" t="s">
        <v>377</v>
      </c>
      <c r="E1035" s="443">
        <v>50</v>
      </c>
      <c r="F1035" s="406" t="s">
        <v>20</v>
      </c>
      <c r="G1035" s="31"/>
      <c r="H1035" s="32"/>
      <c r="I1035" s="133">
        <f t="shared" si="110"/>
        <v>0</v>
      </c>
      <c r="J1035" s="92">
        <f t="shared" si="111"/>
        <v>0</v>
      </c>
    </row>
    <row r="1036" spans="1:10" ht="11.25" customHeight="1" x14ac:dyDescent="0.2">
      <c r="A1036" s="297"/>
      <c r="B1036" s="278"/>
      <c r="C1036" s="278"/>
      <c r="D1036" s="351" t="s">
        <v>518</v>
      </c>
      <c r="E1036" s="64"/>
      <c r="F1036" s="447"/>
      <c r="G1036" s="31"/>
      <c r="H1036" s="32"/>
      <c r="I1036" s="133"/>
      <c r="J1036" s="92"/>
    </row>
    <row r="1037" spans="1:10" ht="11.25" customHeight="1" x14ac:dyDescent="0.2">
      <c r="A1037" s="295" t="s">
        <v>1133</v>
      </c>
      <c r="B1037" s="296" t="s">
        <v>44</v>
      </c>
      <c r="C1037" s="580" t="s">
        <v>434</v>
      </c>
      <c r="D1037" s="589" t="s">
        <v>379</v>
      </c>
      <c r="E1037" s="443">
        <v>66</v>
      </c>
      <c r="F1037" s="406" t="s">
        <v>20</v>
      </c>
      <c r="G1037" s="31"/>
      <c r="H1037" s="32"/>
      <c r="I1037" s="133">
        <f t="shared" si="110"/>
        <v>0</v>
      </c>
      <c r="J1037" s="92">
        <f t="shared" si="111"/>
        <v>0</v>
      </c>
    </row>
    <row r="1038" spans="1:10" ht="11.25" customHeight="1" x14ac:dyDescent="0.2">
      <c r="A1038" s="295" t="s">
        <v>1133</v>
      </c>
      <c r="B1038" s="296" t="s">
        <v>44</v>
      </c>
      <c r="C1038" s="580" t="s">
        <v>437</v>
      </c>
      <c r="D1038" s="589" t="s">
        <v>377</v>
      </c>
      <c r="E1038" s="443">
        <v>50</v>
      </c>
      <c r="F1038" s="406" t="s">
        <v>20</v>
      </c>
      <c r="G1038" s="31"/>
      <c r="H1038" s="32"/>
      <c r="I1038" s="133">
        <f t="shared" si="110"/>
        <v>0</v>
      </c>
      <c r="J1038" s="92">
        <f t="shared" si="111"/>
        <v>0</v>
      </c>
    </row>
    <row r="1039" spans="1:10" ht="11.25" customHeight="1" x14ac:dyDescent="0.2">
      <c r="A1039" s="295" t="s">
        <v>1133</v>
      </c>
      <c r="B1039" s="296" t="s">
        <v>44</v>
      </c>
      <c r="C1039" s="580" t="s">
        <v>439</v>
      </c>
      <c r="D1039" s="351" t="s">
        <v>519</v>
      </c>
      <c r="E1039" s="64">
        <v>6</v>
      </c>
      <c r="F1039" s="447" t="s">
        <v>18</v>
      </c>
      <c r="G1039" s="31"/>
      <c r="H1039" s="32"/>
      <c r="I1039" s="133">
        <f t="shared" si="110"/>
        <v>0</v>
      </c>
      <c r="J1039" s="92">
        <f t="shared" si="111"/>
        <v>0</v>
      </c>
    </row>
    <row r="1040" spans="1:10" ht="11.25" customHeight="1" x14ac:dyDescent="0.2">
      <c r="A1040" s="295"/>
      <c r="B1040" s="278"/>
      <c r="C1040" s="580"/>
      <c r="D1040" s="349" t="s">
        <v>520</v>
      </c>
      <c r="E1040" s="64"/>
      <c r="F1040" s="447"/>
      <c r="G1040" s="31"/>
      <c r="H1040" s="32"/>
      <c r="I1040" s="133"/>
      <c r="J1040" s="92"/>
    </row>
    <row r="1041" spans="1:10" ht="11.25" customHeight="1" x14ac:dyDescent="0.2">
      <c r="A1041" s="295"/>
      <c r="B1041" s="278"/>
      <c r="C1041" s="580"/>
      <c r="D1041" s="349" t="s">
        <v>1074</v>
      </c>
      <c r="E1041" s="64"/>
      <c r="F1041" s="447"/>
      <c r="G1041" s="31"/>
      <c r="H1041" s="32"/>
      <c r="I1041" s="133"/>
      <c r="J1041" s="92"/>
    </row>
    <row r="1042" spans="1:10" ht="33.75" x14ac:dyDescent="0.2">
      <c r="A1042" s="295"/>
      <c r="B1042" s="296"/>
      <c r="C1042" s="580"/>
      <c r="D1042" s="351" t="s">
        <v>521</v>
      </c>
      <c r="E1042" s="64"/>
      <c r="F1042" s="412"/>
      <c r="G1042" s="31"/>
      <c r="H1042" s="32"/>
      <c r="I1042" s="133"/>
      <c r="J1042" s="92"/>
    </row>
    <row r="1043" spans="1:10" ht="11.25" customHeight="1" x14ac:dyDescent="0.2">
      <c r="A1043" s="295" t="s">
        <v>1133</v>
      </c>
      <c r="B1043" s="296" t="s">
        <v>44</v>
      </c>
      <c r="C1043" s="580" t="s">
        <v>440</v>
      </c>
      <c r="D1043" s="351" t="s">
        <v>458</v>
      </c>
      <c r="E1043" s="64">
        <v>9.6999999999999993</v>
      </c>
      <c r="F1043" s="412" t="s">
        <v>18</v>
      </c>
      <c r="G1043" s="31"/>
      <c r="H1043" s="32"/>
      <c r="I1043" s="133">
        <f>H1043+G1043</f>
        <v>0</v>
      </c>
      <c r="J1043" s="92">
        <f>I1043*E1043</f>
        <v>0</v>
      </c>
    </row>
    <row r="1044" spans="1:10" ht="11.25" customHeight="1" x14ac:dyDescent="0.2">
      <c r="A1044" s="295" t="s">
        <v>1133</v>
      </c>
      <c r="B1044" s="296" t="s">
        <v>44</v>
      </c>
      <c r="C1044" s="580" t="s">
        <v>441</v>
      </c>
      <c r="D1044" s="351" t="s">
        <v>522</v>
      </c>
      <c r="E1044" s="64">
        <v>0.6</v>
      </c>
      <c r="F1044" s="412" t="s">
        <v>18</v>
      </c>
      <c r="G1044" s="31"/>
      <c r="H1044" s="32"/>
      <c r="I1044" s="133">
        <f t="shared" ref="I1044:I1054" si="112">H1044+G1044</f>
        <v>0</v>
      </c>
      <c r="J1044" s="92">
        <f t="shared" ref="J1044:J1054" si="113">I1044*E1044</f>
        <v>0</v>
      </c>
    </row>
    <row r="1045" spans="1:10" ht="11.25" customHeight="1" x14ac:dyDescent="0.2">
      <c r="A1045" s="295" t="s">
        <v>1133</v>
      </c>
      <c r="B1045" s="296" t="s">
        <v>44</v>
      </c>
      <c r="C1045" s="580" t="s">
        <v>442</v>
      </c>
      <c r="D1045" s="351" t="s">
        <v>460</v>
      </c>
      <c r="E1045" s="64">
        <v>32.799999999999997</v>
      </c>
      <c r="F1045" s="412" t="s">
        <v>19</v>
      </c>
      <c r="G1045" s="31"/>
      <c r="H1045" s="32"/>
      <c r="I1045" s="133">
        <f t="shared" si="112"/>
        <v>0</v>
      </c>
      <c r="J1045" s="92">
        <f t="shared" si="113"/>
        <v>0</v>
      </c>
    </row>
    <row r="1046" spans="1:10" ht="11.25" customHeight="1" x14ac:dyDescent="0.2">
      <c r="A1046" s="295" t="s">
        <v>1133</v>
      </c>
      <c r="B1046" s="296" t="s">
        <v>44</v>
      </c>
      <c r="C1046" s="580" t="s">
        <v>443</v>
      </c>
      <c r="D1046" s="351" t="s">
        <v>462</v>
      </c>
      <c r="E1046" s="64">
        <v>9</v>
      </c>
      <c r="F1046" s="412" t="s">
        <v>19</v>
      </c>
      <c r="G1046" s="31"/>
      <c r="H1046" s="32"/>
      <c r="I1046" s="133">
        <f t="shared" si="112"/>
        <v>0</v>
      </c>
      <c r="J1046" s="92">
        <f t="shared" si="113"/>
        <v>0</v>
      </c>
    </row>
    <row r="1047" spans="1:10" ht="11.25" customHeight="1" x14ac:dyDescent="0.2">
      <c r="A1047" s="295" t="s">
        <v>1133</v>
      </c>
      <c r="B1047" s="296" t="s">
        <v>44</v>
      </c>
      <c r="C1047" s="580" t="s">
        <v>444</v>
      </c>
      <c r="D1047" s="351" t="s">
        <v>464</v>
      </c>
      <c r="E1047" s="64">
        <v>0.2</v>
      </c>
      <c r="F1047" s="412" t="s">
        <v>523</v>
      </c>
      <c r="G1047" s="31"/>
      <c r="H1047" s="32"/>
      <c r="I1047" s="133">
        <f t="shared" si="112"/>
        <v>0</v>
      </c>
      <c r="J1047" s="92">
        <f t="shared" si="113"/>
        <v>0</v>
      </c>
    </row>
    <row r="1048" spans="1:10" ht="11.25" customHeight="1" x14ac:dyDescent="0.2">
      <c r="A1048" s="295" t="s">
        <v>1133</v>
      </c>
      <c r="B1048" s="296" t="s">
        <v>44</v>
      </c>
      <c r="C1048" s="580" t="s">
        <v>445</v>
      </c>
      <c r="D1048" s="351" t="s">
        <v>467</v>
      </c>
      <c r="E1048" s="64">
        <v>0.16</v>
      </c>
      <c r="F1048" s="412" t="s">
        <v>523</v>
      </c>
      <c r="G1048" s="31"/>
      <c r="H1048" s="32"/>
      <c r="I1048" s="133">
        <f t="shared" si="112"/>
        <v>0</v>
      </c>
      <c r="J1048" s="92">
        <f t="shared" si="113"/>
        <v>0</v>
      </c>
    </row>
    <row r="1049" spans="1:10" ht="11.25" customHeight="1" x14ac:dyDescent="0.2">
      <c r="A1049" s="295" t="s">
        <v>1133</v>
      </c>
      <c r="B1049" s="296" t="s">
        <v>44</v>
      </c>
      <c r="C1049" s="580" t="s">
        <v>446</v>
      </c>
      <c r="D1049" s="351" t="s">
        <v>469</v>
      </c>
      <c r="E1049" s="64">
        <v>7.4000000000000003E-3</v>
      </c>
      <c r="F1049" s="412" t="s">
        <v>523</v>
      </c>
      <c r="G1049" s="31"/>
      <c r="H1049" s="32"/>
      <c r="I1049" s="133">
        <f t="shared" si="112"/>
        <v>0</v>
      </c>
      <c r="J1049" s="92">
        <f t="shared" si="113"/>
        <v>0</v>
      </c>
    </row>
    <row r="1050" spans="1:10" ht="11.25" customHeight="1" x14ac:dyDescent="0.2">
      <c r="A1050" s="295" t="s">
        <v>1133</v>
      </c>
      <c r="B1050" s="296" t="s">
        <v>44</v>
      </c>
      <c r="C1050" s="580" t="s">
        <v>447</v>
      </c>
      <c r="D1050" s="351" t="s">
        <v>471</v>
      </c>
      <c r="E1050" s="64">
        <v>16.8</v>
      </c>
      <c r="F1050" s="412" t="s">
        <v>19</v>
      </c>
      <c r="G1050" s="31"/>
      <c r="H1050" s="32"/>
      <c r="I1050" s="133">
        <f t="shared" si="112"/>
        <v>0</v>
      </c>
      <c r="J1050" s="92">
        <f t="shared" si="113"/>
        <v>0</v>
      </c>
    </row>
    <row r="1051" spans="1:10" ht="11.25" customHeight="1" x14ac:dyDescent="0.2">
      <c r="A1051" s="295" t="s">
        <v>1133</v>
      </c>
      <c r="B1051" s="296" t="s">
        <v>44</v>
      </c>
      <c r="C1051" s="580" t="s">
        <v>449</v>
      </c>
      <c r="D1051" s="351" t="s">
        <v>473</v>
      </c>
      <c r="E1051" s="443">
        <v>10</v>
      </c>
      <c r="F1051" s="412" t="s">
        <v>20</v>
      </c>
      <c r="G1051" s="31"/>
      <c r="H1051" s="32"/>
      <c r="I1051" s="133">
        <f t="shared" si="112"/>
        <v>0</v>
      </c>
      <c r="J1051" s="92">
        <f t="shared" si="113"/>
        <v>0</v>
      </c>
    </row>
    <row r="1052" spans="1:10" ht="22.5" customHeight="1" x14ac:dyDescent="0.2">
      <c r="A1052" s="295" t="s">
        <v>1133</v>
      </c>
      <c r="B1052" s="296" t="s">
        <v>44</v>
      </c>
      <c r="C1052" s="580" t="s">
        <v>450</v>
      </c>
      <c r="D1052" s="351" t="s">
        <v>475</v>
      </c>
      <c r="E1052" s="443">
        <v>2</v>
      </c>
      <c r="F1052" s="412" t="s">
        <v>20</v>
      </c>
      <c r="G1052" s="31"/>
      <c r="H1052" s="32"/>
      <c r="I1052" s="133">
        <f t="shared" si="112"/>
        <v>0</v>
      </c>
      <c r="J1052" s="92">
        <f t="shared" si="113"/>
        <v>0</v>
      </c>
    </row>
    <row r="1053" spans="1:10" ht="22.5" customHeight="1" x14ac:dyDescent="0.2">
      <c r="A1053" s="295" t="s">
        <v>1133</v>
      </c>
      <c r="B1053" s="296" t="s">
        <v>44</v>
      </c>
      <c r="C1053" s="580" t="s">
        <v>452</v>
      </c>
      <c r="D1053" s="351" t="s">
        <v>524</v>
      </c>
      <c r="E1053" s="64">
        <v>32</v>
      </c>
      <c r="F1053" s="412" t="s">
        <v>19</v>
      </c>
      <c r="G1053" s="31"/>
      <c r="H1053" s="32"/>
      <c r="I1053" s="133">
        <f t="shared" si="112"/>
        <v>0</v>
      </c>
      <c r="J1053" s="92">
        <f t="shared" si="113"/>
        <v>0</v>
      </c>
    </row>
    <row r="1054" spans="1:10" ht="22.5" customHeight="1" x14ac:dyDescent="0.2">
      <c r="A1054" s="295" t="s">
        <v>1133</v>
      </c>
      <c r="B1054" s="296" t="s">
        <v>44</v>
      </c>
      <c r="C1054" s="580" t="s">
        <v>454</v>
      </c>
      <c r="D1054" s="351" t="s">
        <v>525</v>
      </c>
      <c r="E1054" s="443">
        <v>2</v>
      </c>
      <c r="F1054" s="412" t="s">
        <v>20</v>
      </c>
      <c r="G1054" s="31"/>
      <c r="H1054" s="32"/>
      <c r="I1054" s="133">
        <f t="shared" si="112"/>
        <v>0</v>
      </c>
      <c r="J1054" s="92">
        <f t="shared" si="113"/>
        <v>0</v>
      </c>
    </row>
    <row r="1055" spans="1:10" ht="11.25" customHeight="1" x14ac:dyDescent="0.2">
      <c r="A1055" s="295"/>
      <c r="B1055" s="572"/>
      <c r="C1055" s="573"/>
      <c r="D1055" s="351"/>
      <c r="E1055" s="577"/>
      <c r="F1055" s="615"/>
      <c r="G1055" s="31"/>
      <c r="H1055" s="32"/>
      <c r="I1055" s="133"/>
      <c r="J1055" s="92"/>
    </row>
    <row r="1056" spans="1:10" ht="12" customHeight="1" x14ac:dyDescent="0.2">
      <c r="A1056" s="508" t="s">
        <v>1133</v>
      </c>
      <c r="B1056" s="581" t="s">
        <v>45</v>
      </c>
      <c r="C1056" s="273"/>
      <c r="D1056" s="392" t="s">
        <v>480</v>
      </c>
      <c r="E1056" s="697"/>
      <c r="F1056" s="409"/>
      <c r="G1056" s="31"/>
      <c r="H1056" s="32"/>
      <c r="I1056" s="133"/>
      <c r="J1056" s="92"/>
    </row>
    <row r="1057" spans="1:10" ht="11.25" customHeight="1" x14ac:dyDescent="0.2">
      <c r="A1057" s="509" t="s">
        <v>1133</v>
      </c>
      <c r="B1057" s="583" t="s">
        <v>45</v>
      </c>
      <c r="C1057" s="584" t="s">
        <v>261</v>
      </c>
      <c r="D1057" s="600" t="s">
        <v>526</v>
      </c>
      <c r="E1057" s="443"/>
      <c r="F1057" s="601"/>
      <c r="G1057" s="31"/>
      <c r="H1057" s="32"/>
      <c r="I1057" s="133"/>
      <c r="J1057" s="92"/>
    </row>
    <row r="1058" spans="1:10" ht="56.25" x14ac:dyDescent="0.2">
      <c r="A1058" s="295" t="s">
        <v>1133</v>
      </c>
      <c r="B1058" s="296" t="s">
        <v>45</v>
      </c>
      <c r="C1058" s="580" t="s">
        <v>263</v>
      </c>
      <c r="D1058" s="602" t="s">
        <v>1029</v>
      </c>
      <c r="E1058" s="64">
        <v>10.5</v>
      </c>
      <c r="F1058" s="601" t="s">
        <v>18</v>
      </c>
      <c r="G1058" s="31"/>
      <c r="H1058" s="32"/>
      <c r="I1058" s="133">
        <f>H1058+G1058</f>
        <v>0</v>
      </c>
      <c r="J1058" s="92">
        <f>I1058*E1058</f>
        <v>0</v>
      </c>
    </row>
    <row r="1059" spans="1:10" ht="9" customHeight="1" x14ac:dyDescent="0.2">
      <c r="A1059" s="515"/>
      <c r="B1059" s="296"/>
      <c r="C1059" s="580"/>
      <c r="D1059" s="602"/>
      <c r="E1059" s="64"/>
      <c r="F1059" s="601"/>
      <c r="G1059" s="31"/>
      <c r="H1059" s="32"/>
      <c r="I1059" s="133"/>
      <c r="J1059" s="92"/>
    </row>
    <row r="1060" spans="1:10" ht="11.25" customHeight="1" x14ac:dyDescent="0.2">
      <c r="A1060" s="509" t="s">
        <v>1133</v>
      </c>
      <c r="B1060" s="583" t="s">
        <v>45</v>
      </c>
      <c r="C1060" s="584" t="s">
        <v>274</v>
      </c>
      <c r="D1060" s="607" t="s">
        <v>482</v>
      </c>
      <c r="F1060" s="381"/>
      <c r="G1060" s="31"/>
      <c r="H1060" s="32"/>
      <c r="I1060" s="133"/>
      <c r="J1060" s="92"/>
    </row>
    <row r="1061" spans="1:10" ht="11.25" customHeight="1" x14ac:dyDescent="0.2">
      <c r="A1061" s="295" t="s">
        <v>1133</v>
      </c>
      <c r="B1061" s="296" t="s">
        <v>45</v>
      </c>
      <c r="C1061" s="580" t="s">
        <v>275</v>
      </c>
      <c r="D1061" s="351" t="s">
        <v>483</v>
      </c>
      <c r="E1061" s="443">
        <v>2</v>
      </c>
      <c r="F1061" s="406" t="s">
        <v>20</v>
      </c>
      <c r="G1061" s="31"/>
      <c r="H1061" s="32"/>
      <c r="I1061" s="133">
        <f>H1061+G1061</f>
        <v>0</v>
      </c>
      <c r="J1061" s="92">
        <f>I1061*E1061</f>
        <v>0</v>
      </c>
    </row>
    <row r="1062" spans="1:10" ht="11.25" customHeight="1" x14ac:dyDescent="0.2">
      <c r="A1062" s="295" t="s">
        <v>1133</v>
      </c>
      <c r="B1062" s="296" t="s">
        <v>45</v>
      </c>
      <c r="C1062" s="580" t="s">
        <v>277</v>
      </c>
      <c r="D1062" s="351" t="s">
        <v>484</v>
      </c>
      <c r="E1062" s="443">
        <v>1733</v>
      </c>
      <c r="F1062" s="406" t="s">
        <v>21</v>
      </c>
      <c r="G1062" s="31"/>
      <c r="H1062" s="32"/>
      <c r="I1062" s="133">
        <f t="shared" ref="I1062:I1065" si="114">H1062+G1062</f>
        <v>0</v>
      </c>
      <c r="J1062" s="92">
        <f t="shared" ref="J1062:J1065" si="115">I1062*E1062</f>
        <v>0</v>
      </c>
    </row>
    <row r="1063" spans="1:10" ht="11.25" customHeight="1" x14ac:dyDescent="0.2">
      <c r="A1063" s="295" t="s">
        <v>1133</v>
      </c>
      <c r="B1063" s="296" t="s">
        <v>45</v>
      </c>
      <c r="C1063" s="580" t="s">
        <v>278</v>
      </c>
      <c r="D1063" s="351" t="s">
        <v>485</v>
      </c>
      <c r="E1063" s="64">
        <v>1373</v>
      </c>
      <c r="F1063" s="406" t="s">
        <v>21</v>
      </c>
      <c r="G1063" s="31"/>
      <c r="H1063" s="32"/>
      <c r="I1063" s="133">
        <f t="shared" si="114"/>
        <v>0</v>
      </c>
      <c r="J1063" s="92">
        <f t="shared" si="115"/>
        <v>0</v>
      </c>
    </row>
    <row r="1064" spans="1:10" ht="11.25" customHeight="1" x14ac:dyDescent="0.2">
      <c r="A1064" s="295" t="s">
        <v>1133</v>
      </c>
      <c r="B1064" s="296" t="s">
        <v>45</v>
      </c>
      <c r="C1064" s="580" t="s">
        <v>348</v>
      </c>
      <c r="D1064" s="351" t="s">
        <v>486</v>
      </c>
      <c r="E1064" s="64">
        <v>1373</v>
      </c>
      <c r="F1064" s="406" t="s">
        <v>21</v>
      </c>
      <c r="G1064" s="31"/>
      <c r="H1064" s="32"/>
      <c r="I1064" s="133">
        <f t="shared" si="114"/>
        <v>0</v>
      </c>
      <c r="J1064" s="92">
        <f t="shared" si="115"/>
        <v>0</v>
      </c>
    </row>
    <row r="1065" spans="1:10" ht="22.5" customHeight="1" thickBot="1" x14ac:dyDescent="0.25">
      <c r="A1065" s="295" t="s">
        <v>1133</v>
      </c>
      <c r="B1065" s="603" t="s">
        <v>45</v>
      </c>
      <c r="C1065" s="580" t="s">
        <v>461</v>
      </c>
      <c r="D1065" s="551" t="s">
        <v>487</v>
      </c>
      <c r="E1065" s="703">
        <v>2</v>
      </c>
      <c r="F1065" s="418" t="s">
        <v>20</v>
      </c>
      <c r="G1065" s="513"/>
      <c r="H1065" s="514"/>
      <c r="I1065" s="133">
        <f t="shared" si="114"/>
        <v>0</v>
      </c>
      <c r="J1065" s="92">
        <f t="shared" si="115"/>
        <v>0</v>
      </c>
    </row>
    <row r="1066" spans="1:10" ht="13.5" customHeight="1" x14ac:dyDescent="0.2">
      <c r="A1066" s="317"/>
      <c r="B1066" s="318"/>
      <c r="C1066" s="318"/>
      <c r="D1066" s="554"/>
      <c r="E1066" s="373"/>
      <c r="F1066" s="526"/>
      <c r="G1066" s="31"/>
      <c r="H1066" s="32"/>
      <c r="I1066" s="511"/>
      <c r="J1066" s="217"/>
    </row>
    <row r="1067" spans="1:10" ht="15" x14ac:dyDescent="0.25">
      <c r="A1067" s="752" t="s">
        <v>1132</v>
      </c>
      <c r="B1067" s="753"/>
      <c r="C1067" s="753"/>
      <c r="D1067" s="332" t="s">
        <v>495</v>
      </c>
      <c r="E1067" s="64"/>
      <c r="F1067" s="522"/>
      <c r="G1067" s="31"/>
      <c r="H1067" s="32"/>
      <c r="I1067" s="32"/>
      <c r="J1067" s="678">
        <f>SUM(J951:J1065)</f>
        <v>0</v>
      </c>
    </row>
    <row r="1068" spans="1:10" ht="13.5" customHeight="1" thickBot="1" x14ac:dyDescent="0.25">
      <c r="A1068" s="289"/>
      <c r="B1068" s="290"/>
      <c r="C1068" s="290"/>
      <c r="D1068" s="272"/>
      <c r="E1068" s="694"/>
      <c r="F1068" s="523"/>
      <c r="G1068" s="31"/>
      <c r="H1068" s="32"/>
      <c r="I1068" s="32"/>
    </row>
    <row r="1069" spans="1:10" ht="13.5" customHeight="1" x14ac:dyDescent="0.2">
      <c r="A1069" s="269"/>
      <c r="B1069" s="270"/>
      <c r="C1069" s="270"/>
      <c r="D1069" s="268"/>
      <c r="E1069" s="373"/>
      <c r="F1069" s="390"/>
      <c r="G1069" s="510"/>
      <c r="H1069" s="511"/>
      <c r="I1069" s="511"/>
      <c r="J1069" s="217"/>
    </row>
    <row r="1070" spans="1:10" ht="15" x14ac:dyDescent="0.2">
      <c r="A1070" s="752" t="s">
        <v>1134</v>
      </c>
      <c r="B1070" s="753"/>
      <c r="C1070" s="753"/>
      <c r="D1070" s="332" t="s">
        <v>527</v>
      </c>
      <c r="E1070" s="64"/>
      <c r="F1070" s="522"/>
      <c r="G1070" s="31"/>
      <c r="H1070" s="32"/>
      <c r="I1070" s="32"/>
    </row>
    <row r="1071" spans="1:10" ht="13.5" customHeight="1" thickBot="1" x14ac:dyDescent="0.25">
      <c r="A1071" s="271"/>
      <c r="B1071" s="272"/>
      <c r="C1071" s="272"/>
      <c r="D1071" s="272"/>
      <c r="E1071" s="694"/>
      <c r="F1071" s="523"/>
      <c r="G1071" s="513"/>
      <c r="H1071" s="514"/>
      <c r="I1071" s="514"/>
      <c r="J1071" s="218"/>
    </row>
    <row r="1072" spans="1:10" ht="12" customHeight="1" x14ac:dyDescent="0.2">
      <c r="A1072" s="311" t="s">
        <v>1135</v>
      </c>
      <c r="B1072" s="312" t="s">
        <v>32</v>
      </c>
      <c r="C1072" s="312"/>
      <c r="D1072" s="553" t="s">
        <v>336</v>
      </c>
      <c r="E1072" s="696"/>
      <c r="F1072" s="405"/>
      <c r="G1072" s="510"/>
      <c r="H1072" s="511"/>
      <c r="I1072" s="511"/>
      <c r="J1072" s="217"/>
    </row>
    <row r="1073" spans="1:10" ht="11.25" customHeight="1" x14ac:dyDescent="0.2">
      <c r="A1073" s="519" t="s">
        <v>1135</v>
      </c>
      <c r="B1073" s="569" t="s">
        <v>32</v>
      </c>
      <c r="C1073" s="570" t="s">
        <v>261</v>
      </c>
      <c r="D1073" s="571" t="s">
        <v>337</v>
      </c>
      <c r="E1073" s="136" t="s">
        <v>338</v>
      </c>
      <c r="F1073" s="412"/>
      <c r="G1073" s="31"/>
      <c r="H1073" s="32"/>
      <c r="I1073" s="32"/>
    </row>
    <row r="1074" spans="1:10" ht="22.5" x14ac:dyDescent="0.2">
      <c r="A1074" s="293"/>
      <c r="B1074" s="294"/>
      <c r="C1074" s="294"/>
      <c r="D1074" s="542" t="s">
        <v>339</v>
      </c>
      <c r="E1074" s="619"/>
      <c r="F1074" s="412"/>
      <c r="G1074" s="31"/>
      <c r="H1074" s="32"/>
      <c r="I1074" s="32"/>
    </row>
    <row r="1075" spans="1:10" ht="11.25" customHeight="1" x14ac:dyDescent="0.2">
      <c r="A1075" s="515" t="s">
        <v>1135</v>
      </c>
      <c r="B1075" s="572" t="s">
        <v>32</v>
      </c>
      <c r="C1075" s="573" t="s">
        <v>263</v>
      </c>
      <c r="D1075" s="542" t="s">
        <v>340</v>
      </c>
      <c r="E1075" s="366">
        <v>1</v>
      </c>
      <c r="F1075" s="412" t="s">
        <v>20</v>
      </c>
      <c r="G1075" s="31"/>
      <c r="H1075" s="32"/>
      <c r="I1075" s="133">
        <f>H1075+G1075</f>
        <v>0</v>
      </c>
      <c r="J1075" s="92">
        <f>I1075*E1075</f>
        <v>0</v>
      </c>
    </row>
    <row r="1076" spans="1:10" ht="56.25" x14ac:dyDescent="0.2">
      <c r="A1076" s="293"/>
      <c r="B1076" s="294"/>
      <c r="C1076" s="294"/>
      <c r="D1076" s="574" t="s">
        <v>529</v>
      </c>
      <c r="E1076" s="698"/>
      <c r="F1076" s="412"/>
      <c r="G1076" s="31"/>
      <c r="H1076" s="32"/>
      <c r="I1076" s="133">
        <f t="shared" ref="I1076:I1091" si="116">H1076+G1076</f>
        <v>0</v>
      </c>
      <c r="J1076" s="92">
        <f t="shared" ref="J1076:J1091" si="117">I1076*E1076</f>
        <v>0</v>
      </c>
    </row>
    <row r="1077" spans="1:10" ht="11.25" customHeight="1" x14ac:dyDescent="0.2">
      <c r="A1077" s="293"/>
      <c r="B1077" s="294"/>
      <c r="C1077" s="294"/>
      <c r="D1077" s="542" t="s">
        <v>342</v>
      </c>
      <c r="E1077" s="619"/>
      <c r="F1077" s="412"/>
      <c r="G1077" s="31"/>
      <c r="H1077" s="32"/>
      <c r="I1077" s="133"/>
      <c r="J1077" s="92"/>
    </row>
    <row r="1078" spans="1:10" ht="11.25" customHeight="1" x14ac:dyDescent="0.2">
      <c r="A1078" s="515" t="s">
        <v>1135</v>
      </c>
      <c r="B1078" s="572" t="s">
        <v>32</v>
      </c>
      <c r="C1078" s="573" t="s">
        <v>265</v>
      </c>
      <c r="D1078" s="542" t="s">
        <v>340</v>
      </c>
      <c r="E1078" s="366">
        <v>1</v>
      </c>
      <c r="F1078" s="412" t="s">
        <v>20</v>
      </c>
      <c r="G1078" s="31"/>
      <c r="H1078" s="32"/>
      <c r="I1078" s="133">
        <f t="shared" si="116"/>
        <v>0</v>
      </c>
      <c r="J1078" s="92">
        <f t="shared" si="117"/>
        <v>0</v>
      </c>
    </row>
    <row r="1079" spans="1:10" ht="33.75" x14ac:dyDescent="0.2">
      <c r="A1079" s="293"/>
      <c r="B1079" s="294"/>
      <c r="C1079" s="294"/>
      <c r="D1079" s="329" t="s">
        <v>530</v>
      </c>
      <c r="E1079" s="608"/>
      <c r="F1079" s="412"/>
      <c r="G1079" s="31"/>
      <c r="H1079" s="32"/>
      <c r="I1079" s="133"/>
      <c r="J1079" s="92"/>
    </row>
    <row r="1080" spans="1:10" ht="11.25" customHeight="1" x14ac:dyDescent="0.2">
      <c r="A1080" s="515" t="s">
        <v>1135</v>
      </c>
      <c r="B1080" s="572" t="s">
        <v>32</v>
      </c>
      <c r="C1080" s="573" t="s">
        <v>266</v>
      </c>
      <c r="D1080" s="609" t="s">
        <v>531</v>
      </c>
      <c r="E1080" s="64">
        <v>0.1</v>
      </c>
      <c r="F1080" s="412" t="s">
        <v>18</v>
      </c>
      <c r="G1080" s="31"/>
      <c r="H1080" s="32"/>
      <c r="I1080" s="133">
        <f t="shared" si="116"/>
        <v>0</v>
      </c>
      <c r="J1080" s="92">
        <f t="shared" si="117"/>
        <v>0</v>
      </c>
    </row>
    <row r="1081" spans="1:10" ht="11.25" customHeight="1" x14ac:dyDescent="0.2">
      <c r="A1081" s="515" t="s">
        <v>1135</v>
      </c>
      <c r="B1081" s="572" t="s">
        <v>32</v>
      </c>
      <c r="C1081" s="573" t="s">
        <v>268</v>
      </c>
      <c r="D1081" s="351" t="s">
        <v>343</v>
      </c>
      <c r="E1081" s="64">
        <v>1</v>
      </c>
      <c r="F1081" s="412" t="s">
        <v>20</v>
      </c>
      <c r="G1081" s="31"/>
      <c r="H1081" s="32"/>
      <c r="I1081" s="133">
        <f t="shared" si="116"/>
        <v>0</v>
      </c>
      <c r="J1081" s="92">
        <f t="shared" si="117"/>
        <v>0</v>
      </c>
    </row>
    <row r="1082" spans="1:10" ht="11.25" customHeight="1" x14ac:dyDescent="0.2">
      <c r="A1082" s="515" t="s">
        <v>1135</v>
      </c>
      <c r="B1082" s="572" t="s">
        <v>32</v>
      </c>
      <c r="C1082" s="573" t="s">
        <v>270</v>
      </c>
      <c r="D1082" s="586" t="s">
        <v>532</v>
      </c>
      <c r="E1082" s="366">
        <v>50</v>
      </c>
      <c r="F1082" s="412" t="s">
        <v>21</v>
      </c>
      <c r="G1082" s="31"/>
      <c r="H1082" s="32"/>
      <c r="I1082" s="133">
        <f t="shared" si="116"/>
        <v>0</v>
      </c>
      <c r="J1082" s="92">
        <f t="shared" si="117"/>
        <v>0</v>
      </c>
    </row>
    <row r="1083" spans="1:10" ht="11.25" customHeight="1" x14ac:dyDescent="0.2">
      <c r="A1083" s="515" t="s">
        <v>1135</v>
      </c>
      <c r="B1083" s="572" t="s">
        <v>32</v>
      </c>
      <c r="C1083" s="573" t="s">
        <v>271</v>
      </c>
      <c r="D1083" s="1" t="s">
        <v>344</v>
      </c>
      <c r="E1083" s="64">
        <v>0.1</v>
      </c>
      <c r="F1083" s="412" t="s">
        <v>18</v>
      </c>
      <c r="G1083" s="31"/>
      <c r="H1083" s="32"/>
      <c r="I1083" s="133">
        <f t="shared" si="116"/>
        <v>0</v>
      </c>
      <c r="J1083" s="92">
        <f t="shared" si="117"/>
        <v>0</v>
      </c>
    </row>
    <row r="1084" spans="1:10" ht="33.75" x14ac:dyDescent="0.2">
      <c r="A1084" s="515" t="s">
        <v>1135</v>
      </c>
      <c r="B1084" s="572" t="s">
        <v>32</v>
      </c>
      <c r="C1084" s="573" t="s">
        <v>272</v>
      </c>
      <c r="D1084" s="1" t="s">
        <v>349</v>
      </c>
      <c r="E1084" s="64">
        <v>0.1</v>
      </c>
      <c r="F1084" s="412" t="s">
        <v>18</v>
      </c>
      <c r="G1084" s="31"/>
      <c r="H1084" s="32"/>
      <c r="I1084" s="133">
        <f t="shared" si="116"/>
        <v>0</v>
      </c>
      <c r="J1084" s="92">
        <f t="shared" si="117"/>
        <v>0</v>
      </c>
    </row>
    <row r="1085" spans="1:10" ht="9" customHeight="1" x14ac:dyDescent="0.2">
      <c r="A1085" s="515"/>
      <c r="B1085" s="572"/>
      <c r="C1085" s="573"/>
      <c r="D1085" s="1"/>
      <c r="E1085" s="64"/>
      <c r="F1085" s="412"/>
      <c r="G1085" s="31"/>
      <c r="H1085" s="32"/>
      <c r="I1085" s="133"/>
      <c r="J1085" s="92"/>
    </row>
    <row r="1086" spans="1:10" ht="11.25" customHeight="1" x14ac:dyDescent="0.2">
      <c r="A1086" s="519" t="s">
        <v>1135</v>
      </c>
      <c r="B1086" s="569" t="s">
        <v>32</v>
      </c>
      <c r="C1086" s="570" t="s">
        <v>274</v>
      </c>
      <c r="D1086" s="576" t="s">
        <v>346</v>
      </c>
      <c r="E1086" s="64"/>
      <c r="F1086" s="412"/>
      <c r="G1086" s="31"/>
      <c r="H1086" s="32"/>
      <c r="I1086" s="133"/>
      <c r="J1086" s="92"/>
    </row>
    <row r="1087" spans="1:10" ht="22.5" x14ac:dyDescent="0.2">
      <c r="A1087" s="515" t="s">
        <v>1135</v>
      </c>
      <c r="B1087" s="572" t="s">
        <v>32</v>
      </c>
      <c r="C1087" s="573" t="s">
        <v>275</v>
      </c>
      <c r="D1087" s="351" t="s">
        <v>1030</v>
      </c>
      <c r="E1087" s="366">
        <v>120</v>
      </c>
      <c r="F1087" s="412" t="s">
        <v>21</v>
      </c>
      <c r="G1087" s="31"/>
      <c r="H1087" s="32"/>
      <c r="I1087" s="133">
        <f t="shared" si="116"/>
        <v>0</v>
      </c>
      <c r="J1087" s="92">
        <f t="shared" si="117"/>
        <v>0</v>
      </c>
    </row>
    <row r="1088" spans="1:10" ht="67.5" customHeight="1" x14ac:dyDescent="0.2">
      <c r="A1088" s="515" t="s">
        <v>1135</v>
      </c>
      <c r="B1088" s="572" t="s">
        <v>32</v>
      </c>
      <c r="C1088" s="573" t="s">
        <v>277</v>
      </c>
      <c r="D1088" s="455" t="s">
        <v>1031</v>
      </c>
      <c r="E1088" s="366">
        <v>2.5</v>
      </c>
      <c r="F1088" s="412" t="s">
        <v>18</v>
      </c>
      <c r="G1088" s="31"/>
      <c r="H1088" s="32"/>
      <c r="I1088" s="133">
        <f t="shared" si="116"/>
        <v>0</v>
      </c>
      <c r="J1088" s="92">
        <f t="shared" si="117"/>
        <v>0</v>
      </c>
    </row>
    <row r="1089" spans="1:10" ht="67.5" x14ac:dyDescent="0.2">
      <c r="A1089" s="515" t="s">
        <v>1135</v>
      </c>
      <c r="B1089" s="572" t="s">
        <v>32</v>
      </c>
      <c r="C1089" s="573" t="s">
        <v>278</v>
      </c>
      <c r="D1089" s="351" t="s">
        <v>1032</v>
      </c>
      <c r="E1089" s="577">
        <v>26.300999999999998</v>
      </c>
      <c r="F1089" s="447" t="s">
        <v>18</v>
      </c>
      <c r="G1089" s="31"/>
      <c r="H1089" s="32"/>
      <c r="I1089" s="133">
        <f t="shared" si="116"/>
        <v>0</v>
      </c>
      <c r="J1089" s="92">
        <f t="shared" si="117"/>
        <v>0</v>
      </c>
    </row>
    <row r="1090" spans="1:10" ht="11.25" customHeight="1" x14ac:dyDescent="0.2">
      <c r="A1090" s="515" t="s">
        <v>1135</v>
      </c>
      <c r="B1090" s="572" t="s">
        <v>32</v>
      </c>
      <c r="C1090" s="573" t="s">
        <v>348</v>
      </c>
      <c r="D1090" s="1" t="s">
        <v>344</v>
      </c>
      <c r="E1090" s="64">
        <v>28.8</v>
      </c>
      <c r="F1090" s="412" t="s">
        <v>18</v>
      </c>
      <c r="G1090" s="31"/>
      <c r="H1090" s="32"/>
      <c r="I1090" s="133">
        <f t="shared" si="116"/>
        <v>0</v>
      </c>
      <c r="J1090" s="92">
        <f t="shared" si="117"/>
        <v>0</v>
      </c>
    </row>
    <row r="1091" spans="1:10" ht="33.75" x14ac:dyDescent="0.2">
      <c r="A1091" s="515" t="s">
        <v>1135</v>
      </c>
      <c r="B1091" s="572" t="s">
        <v>32</v>
      </c>
      <c r="C1091" s="573" t="s">
        <v>461</v>
      </c>
      <c r="D1091" s="1" t="s">
        <v>349</v>
      </c>
      <c r="E1091" s="64">
        <v>28.8</v>
      </c>
      <c r="F1091" s="412" t="s">
        <v>18</v>
      </c>
      <c r="G1091" s="31"/>
      <c r="H1091" s="32"/>
      <c r="I1091" s="133">
        <f t="shared" si="116"/>
        <v>0</v>
      </c>
      <c r="J1091" s="92">
        <f t="shared" si="117"/>
        <v>0</v>
      </c>
    </row>
    <row r="1092" spans="1:10" ht="9" customHeight="1" x14ac:dyDescent="0.2">
      <c r="A1092" s="515"/>
      <c r="B1092" s="572"/>
      <c r="C1092" s="573"/>
      <c r="D1092" s="1"/>
      <c r="E1092" s="64"/>
      <c r="F1092" s="412"/>
      <c r="G1092" s="31"/>
      <c r="H1092" s="32"/>
      <c r="I1092" s="133"/>
      <c r="J1092" s="92"/>
    </row>
    <row r="1093" spans="1:10" ht="11.25" customHeight="1" x14ac:dyDescent="0.2">
      <c r="A1093" s="519" t="s">
        <v>1135</v>
      </c>
      <c r="B1093" s="569" t="s">
        <v>32</v>
      </c>
      <c r="C1093" s="570" t="s">
        <v>533</v>
      </c>
      <c r="D1093" s="444" t="s">
        <v>534</v>
      </c>
      <c r="E1093" s="443"/>
      <c r="F1093" s="406"/>
      <c r="G1093" s="31"/>
      <c r="H1093" s="32"/>
      <c r="I1093" s="133"/>
      <c r="J1093" s="92"/>
    </row>
    <row r="1094" spans="1:10" ht="22.5" x14ac:dyDescent="0.2">
      <c r="A1094" s="515" t="s">
        <v>1135</v>
      </c>
      <c r="B1094" s="572" t="s">
        <v>32</v>
      </c>
      <c r="C1094" s="573" t="s">
        <v>535</v>
      </c>
      <c r="D1094" s="351" t="s">
        <v>536</v>
      </c>
      <c r="E1094" s="64">
        <v>14</v>
      </c>
      <c r="F1094" s="406" t="s">
        <v>20</v>
      </c>
      <c r="G1094" s="31"/>
      <c r="H1094" s="32"/>
      <c r="I1094" s="133">
        <f>H1094+G1094</f>
        <v>0</v>
      </c>
      <c r="J1094" s="92">
        <f>I1094*E1094</f>
        <v>0</v>
      </c>
    </row>
    <row r="1095" spans="1:10" ht="11.25" customHeight="1" x14ac:dyDescent="0.2">
      <c r="A1095" s="277"/>
      <c r="B1095" s="273"/>
      <c r="C1095" s="392"/>
      <c r="D1095" s="351" t="s">
        <v>537</v>
      </c>
      <c r="E1095" s="64"/>
      <c r="F1095" s="406"/>
      <c r="G1095" s="31"/>
      <c r="H1095" s="32"/>
      <c r="I1095" s="133"/>
      <c r="J1095" s="92"/>
    </row>
    <row r="1096" spans="1:10" ht="11.25" customHeight="1" x14ac:dyDescent="0.2">
      <c r="A1096" s="277"/>
      <c r="B1096" s="273"/>
      <c r="C1096" s="392"/>
      <c r="D1096" s="351" t="s">
        <v>538</v>
      </c>
      <c r="E1096" s="64"/>
      <c r="F1096" s="406"/>
      <c r="G1096" s="31"/>
      <c r="H1096" s="32"/>
      <c r="I1096" s="133"/>
      <c r="J1096" s="92"/>
    </row>
    <row r="1097" spans="1:10" ht="11.25" customHeight="1" x14ac:dyDescent="0.2">
      <c r="A1097" s="277"/>
      <c r="B1097" s="273"/>
      <c r="C1097" s="392"/>
      <c r="D1097" s="351" t="s">
        <v>539</v>
      </c>
      <c r="F1097" s="406"/>
      <c r="G1097" s="31"/>
      <c r="H1097" s="32"/>
      <c r="I1097" s="133"/>
      <c r="J1097" s="92"/>
    </row>
    <row r="1098" spans="1:10" ht="11.25" customHeight="1" x14ac:dyDescent="0.2">
      <c r="A1098" s="277"/>
      <c r="B1098" s="273"/>
      <c r="C1098" s="392"/>
      <c r="D1098" s="351" t="s">
        <v>540</v>
      </c>
      <c r="F1098" s="406"/>
      <c r="G1098" s="31"/>
      <c r="H1098" s="32"/>
      <c r="I1098" s="133"/>
      <c r="J1098" s="92"/>
    </row>
    <row r="1099" spans="1:10" ht="11.25" customHeight="1" x14ac:dyDescent="0.2">
      <c r="A1099" s="277"/>
      <c r="B1099" s="273"/>
      <c r="C1099" s="392"/>
      <c r="D1099" s="351" t="s">
        <v>541</v>
      </c>
      <c r="F1099" s="406"/>
      <c r="G1099" s="31"/>
      <c r="H1099" s="32"/>
      <c r="I1099" s="133"/>
      <c r="J1099" s="92"/>
    </row>
    <row r="1100" spans="1:10" ht="11.25" customHeight="1" x14ac:dyDescent="0.2">
      <c r="A1100" s="277"/>
      <c r="B1100" s="273"/>
      <c r="C1100" s="392"/>
      <c r="D1100" s="351" t="s">
        <v>542</v>
      </c>
      <c r="F1100" s="406"/>
      <c r="G1100" s="31"/>
      <c r="H1100" s="32"/>
      <c r="I1100" s="133"/>
      <c r="J1100" s="92"/>
    </row>
    <row r="1101" spans="1:10" ht="11.25" customHeight="1" x14ac:dyDescent="0.2">
      <c r="A1101" s="277"/>
      <c r="B1101" s="273"/>
      <c r="C1101" s="392"/>
      <c r="D1101" s="351" t="s">
        <v>543</v>
      </c>
      <c r="F1101" s="406"/>
      <c r="G1101" s="31"/>
      <c r="H1101" s="32"/>
      <c r="I1101" s="133"/>
      <c r="J1101" s="92"/>
    </row>
    <row r="1102" spans="1:10" ht="11.25" customHeight="1" x14ac:dyDescent="0.2">
      <c r="A1102" s="277"/>
      <c r="B1102" s="273"/>
      <c r="C1102" s="392"/>
      <c r="D1102" s="351" t="s">
        <v>544</v>
      </c>
      <c r="F1102" s="406"/>
      <c r="G1102" s="31"/>
      <c r="H1102" s="32"/>
      <c r="I1102" s="133"/>
      <c r="J1102" s="92"/>
    </row>
    <row r="1103" spans="1:10" ht="11.25" customHeight="1" x14ac:dyDescent="0.2">
      <c r="A1103" s="515"/>
      <c r="B1103" s="572"/>
      <c r="C1103" s="573"/>
      <c r="D1103" s="351"/>
      <c r="E1103" s="577"/>
      <c r="F1103" s="447"/>
      <c r="G1103" s="31"/>
      <c r="H1103" s="32"/>
      <c r="I1103" s="133"/>
      <c r="J1103" s="92"/>
    </row>
    <row r="1104" spans="1:10" ht="12" customHeight="1" x14ac:dyDescent="0.2">
      <c r="A1104" s="277" t="s">
        <v>1135</v>
      </c>
      <c r="B1104" s="273" t="s">
        <v>43</v>
      </c>
      <c r="C1104" s="273"/>
      <c r="D1104" s="392" t="s">
        <v>545</v>
      </c>
      <c r="E1104" s="697"/>
      <c r="F1104" s="409"/>
      <c r="G1104" s="31"/>
      <c r="H1104" s="32"/>
      <c r="I1104" s="133"/>
      <c r="J1104" s="92"/>
    </row>
    <row r="1105" spans="1:10" ht="11.25" customHeight="1" x14ac:dyDescent="0.2">
      <c r="A1105" s="518" t="s">
        <v>1135</v>
      </c>
      <c r="B1105" s="585" t="s">
        <v>43</v>
      </c>
      <c r="C1105" s="585" t="s">
        <v>261</v>
      </c>
      <c r="D1105" s="349" t="s">
        <v>4</v>
      </c>
      <c r="E1105" s="64"/>
      <c r="F1105" s="406"/>
      <c r="G1105" s="31"/>
      <c r="H1105" s="32"/>
      <c r="I1105" s="133"/>
      <c r="J1105" s="92"/>
    </row>
    <row r="1106" spans="1:10" ht="22.5" customHeight="1" x14ac:dyDescent="0.2">
      <c r="A1106" s="515" t="s">
        <v>1135</v>
      </c>
      <c r="B1106" s="264" t="s">
        <v>43</v>
      </c>
      <c r="C1106" s="296" t="s">
        <v>263</v>
      </c>
      <c r="D1106" s="351" t="s">
        <v>546</v>
      </c>
      <c r="E1106" s="743">
        <v>118</v>
      </c>
      <c r="F1106" s="389" t="s">
        <v>18</v>
      </c>
      <c r="G1106" s="31"/>
      <c r="H1106" s="32"/>
      <c r="I1106" s="133">
        <f t="shared" ref="I1106:I1125" si="118">H1106+G1106</f>
        <v>0</v>
      </c>
      <c r="J1106" s="92">
        <f t="shared" ref="J1106:J1125" si="119">I1106*E1106</f>
        <v>0</v>
      </c>
    </row>
    <row r="1107" spans="1:10" ht="22.5" customHeight="1" x14ac:dyDescent="0.2">
      <c r="A1107" s="515" t="s">
        <v>1135</v>
      </c>
      <c r="B1107" s="264" t="s">
        <v>43</v>
      </c>
      <c r="C1107" s="296" t="s">
        <v>265</v>
      </c>
      <c r="D1107" s="351" t="s">
        <v>547</v>
      </c>
      <c r="E1107" s="743">
        <v>444</v>
      </c>
      <c r="F1107" s="389" t="s">
        <v>18</v>
      </c>
      <c r="G1107" s="31"/>
      <c r="H1107" s="32"/>
      <c r="I1107" s="133">
        <f t="shared" si="118"/>
        <v>0</v>
      </c>
      <c r="J1107" s="92">
        <f t="shared" si="119"/>
        <v>0</v>
      </c>
    </row>
    <row r="1108" spans="1:10" ht="22.5" x14ac:dyDescent="0.2">
      <c r="A1108" s="515" t="s">
        <v>1135</v>
      </c>
      <c r="B1108" s="264" t="s">
        <v>43</v>
      </c>
      <c r="C1108" s="296" t="s">
        <v>266</v>
      </c>
      <c r="D1108" s="351" t="s">
        <v>548</v>
      </c>
      <c r="E1108" s="743">
        <v>95</v>
      </c>
      <c r="F1108" s="389" t="s">
        <v>18</v>
      </c>
      <c r="G1108" s="31"/>
      <c r="H1108" s="32"/>
      <c r="I1108" s="133">
        <f t="shared" si="118"/>
        <v>0</v>
      </c>
      <c r="J1108" s="92">
        <f t="shared" si="119"/>
        <v>0</v>
      </c>
    </row>
    <row r="1109" spans="1:10" ht="11.25" customHeight="1" x14ac:dyDescent="0.2">
      <c r="A1109" s="515" t="s">
        <v>1135</v>
      </c>
      <c r="B1109" s="264" t="s">
        <v>43</v>
      </c>
      <c r="C1109" s="296" t="s">
        <v>268</v>
      </c>
      <c r="D1109" s="351" t="s">
        <v>267</v>
      </c>
      <c r="E1109" s="743">
        <v>364</v>
      </c>
      <c r="F1109" s="389" t="s">
        <v>18</v>
      </c>
      <c r="G1109" s="31"/>
      <c r="H1109" s="32"/>
      <c r="I1109" s="133">
        <f t="shared" si="118"/>
        <v>0</v>
      </c>
      <c r="J1109" s="92">
        <f t="shared" si="119"/>
        <v>0</v>
      </c>
    </row>
    <row r="1110" spans="1:10" ht="11.25" customHeight="1" x14ac:dyDescent="0.2">
      <c r="A1110" s="515" t="s">
        <v>1135</v>
      </c>
      <c r="B1110" s="264" t="s">
        <v>43</v>
      </c>
      <c r="C1110" s="296" t="s">
        <v>270</v>
      </c>
      <c r="D1110" s="351" t="s">
        <v>353</v>
      </c>
      <c r="E1110" s="743">
        <v>320</v>
      </c>
      <c r="F1110" s="389" t="s">
        <v>19</v>
      </c>
      <c r="G1110" s="31"/>
      <c r="H1110" s="32"/>
      <c r="I1110" s="133">
        <f t="shared" si="118"/>
        <v>0</v>
      </c>
      <c r="J1110" s="92">
        <f t="shared" si="119"/>
        <v>0</v>
      </c>
    </row>
    <row r="1111" spans="1:10" ht="11.25" customHeight="1" x14ac:dyDescent="0.2">
      <c r="A1111" s="515" t="s">
        <v>1135</v>
      </c>
      <c r="B1111" s="264" t="s">
        <v>43</v>
      </c>
      <c r="C1111" s="296" t="s">
        <v>271</v>
      </c>
      <c r="D1111" s="351" t="s">
        <v>354</v>
      </c>
      <c r="E1111" s="443">
        <v>48</v>
      </c>
      <c r="F1111" s="389" t="s">
        <v>18</v>
      </c>
      <c r="G1111" s="31"/>
      <c r="H1111" s="32"/>
      <c r="I1111" s="133">
        <f t="shared" si="118"/>
        <v>0</v>
      </c>
      <c r="J1111" s="92">
        <f t="shared" si="119"/>
        <v>0</v>
      </c>
    </row>
    <row r="1112" spans="1:10" ht="11.25" customHeight="1" x14ac:dyDescent="0.2">
      <c r="A1112" s="515" t="s">
        <v>1135</v>
      </c>
      <c r="B1112" s="264" t="s">
        <v>43</v>
      </c>
      <c r="C1112" s="296" t="s">
        <v>272</v>
      </c>
      <c r="D1112" s="351" t="s">
        <v>549</v>
      </c>
      <c r="E1112" s="743">
        <v>48</v>
      </c>
      <c r="F1112" s="389" t="s">
        <v>18</v>
      </c>
      <c r="G1112" s="31"/>
      <c r="H1112" s="32"/>
      <c r="I1112" s="133">
        <f t="shared" si="118"/>
        <v>0</v>
      </c>
      <c r="J1112" s="92">
        <f t="shared" si="119"/>
        <v>0</v>
      </c>
    </row>
    <row r="1113" spans="1:10" ht="11.25" customHeight="1" x14ac:dyDescent="0.2">
      <c r="A1113" s="515" t="s">
        <v>1135</v>
      </c>
      <c r="B1113" s="264" t="s">
        <v>43</v>
      </c>
      <c r="C1113" s="296" t="s">
        <v>273</v>
      </c>
      <c r="D1113" s="351" t="s">
        <v>599</v>
      </c>
      <c r="E1113" s="743">
        <v>48</v>
      </c>
      <c r="F1113" s="389" t="s">
        <v>18</v>
      </c>
      <c r="G1113" s="31"/>
      <c r="H1113" s="32"/>
      <c r="I1113" s="133">
        <f t="shared" si="118"/>
        <v>0</v>
      </c>
      <c r="J1113" s="92">
        <f t="shared" si="119"/>
        <v>0</v>
      </c>
    </row>
    <row r="1114" spans="1:10" ht="11.25" customHeight="1" x14ac:dyDescent="0.2">
      <c r="A1114" s="515" t="s">
        <v>1135</v>
      </c>
      <c r="B1114" s="264" t="s">
        <v>43</v>
      </c>
      <c r="C1114" s="296" t="s">
        <v>356</v>
      </c>
      <c r="D1114" s="351" t="s">
        <v>600</v>
      </c>
      <c r="E1114" s="743">
        <v>84</v>
      </c>
      <c r="F1114" s="389" t="s">
        <v>18</v>
      </c>
      <c r="G1114" s="31"/>
      <c r="H1114" s="32"/>
      <c r="I1114" s="133">
        <f t="shared" si="118"/>
        <v>0</v>
      </c>
      <c r="J1114" s="92">
        <f t="shared" si="119"/>
        <v>0</v>
      </c>
    </row>
    <row r="1115" spans="1:10" ht="11.25" customHeight="1" x14ac:dyDescent="0.2">
      <c r="A1115" s="515" t="s">
        <v>1135</v>
      </c>
      <c r="B1115" s="264" t="s">
        <v>43</v>
      </c>
      <c r="C1115" s="296" t="s">
        <v>357</v>
      </c>
      <c r="D1115" s="351" t="s">
        <v>601</v>
      </c>
      <c r="E1115" s="743">
        <v>60</v>
      </c>
      <c r="F1115" s="389" t="s">
        <v>18</v>
      </c>
      <c r="G1115" s="31"/>
      <c r="H1115" s="32"/>
      <c r="I1115" s="133">
        <f t="shared" si="118"/>
        <v>0</v>
      </c>
      <c r="J1115" s="92">
        <f t="shared" si="119"/>
        <v>0</v>
      </c>
    </row>
    <row r="1116" spans="1:10" ht="11.25" customHeight="1" x14ac:dyDescent="0.2">
      <c r="A1116" s="515" t="s">
        <v>1135</v>
      </c>
      <c r="B1116" s="264" t="s">
        <v>43</v>
      </c>
      <c r="C1116" s="296" t="s">
        <v>358</v>
      </c>
      <c r="D1116" s="351" t="s">
        <v>550</v>
      </c>
      <c r="E1116" s="743">
        <v>55.6</v>
      </c>
      <c r="F1116" s="389" t="s">
        <v>18</v>
      </c>
      <c r="G1116" s="31"/>
      <c r="H1116" s="32"/>
      <c r="I1116" s="133">
        <f t="shared" si="118"/>
        <v>0</v>
      </c>
      <c r="J1116" s="92">
        <f t="shared" si="119"/>
        <v>0</v>
      </c>
    </row>
    <row r="1117" spans="1:10" ht="11.25" customHeight="1" x14ac:dyDescent="0.2">
      <c r="A1117" s="515" t="s">
        <v>1135</v>
      </c>
      <c r="B1117" s="264" t="s">
        <v>43</v>
      </c>
      <c r="C1117" s="296" t="s">
        <v>359</v>
      </c>
      <c r="D1117" s="329" t="s">
        <v>1331</v>
      </c>
      <c r="E1117" s="743">
        <v>55.6</v>
      </c>
      <c r="F1117" s="389" t="s">
        <v>18</v>
      </c>
      <c r="G1117" s="31"/>
      <c r="H1117" s="32"/>
      <c r="I1117" s="133">
        <f t="shared" si="118"/>
        <v>0</v>
      </c>
      <c r="J1117" s="92">
        <f t="shared" si="119"/>
        <v>0</v>
      </c>
    </row>
    <row r="1118" spans="1:10" ht="11.25" customHeight="1" x14ac:dyDescent="0.2">
      <c r="A1118" s="515" t="s">
        <v>1135</v>
      </c>
      <c r="B1118" s="264" t="s">
        <v>43</v>
      </c>
      <c r="C1118" s="296" t="s">
        <v>361</v>
      </c>
      <c r="D1118" s="351" t="s">
        <v>961</v>
      </c>
      <c r="E1118" s="743">
        <v>55.6</v>
      </c>
      <c r="F1118" s="389" t="s">
        <v>18</v>
      </c>
      <c r="G1118" s="31"/>
      <c r="H1118" s="32"/>
      <c r="I1118" s="133">
        <f t="shared" si="118"/>
        <v>0</v>
      </c>
      <c r="J1118" s="92">
        <f t="shared" si="119"/>
        <v>0</v>
      </c>
    </row>
    <row r="1119" spans="1:10" ht="9" customHeight="1" x14ac:dyDescent="0.2">
      <c r="A1119" s="515"/>
      <c r="B1119" s="264"/>
      <c r="C1119" s="296"/>
      <c r="D1119" s="351"/>
      <c r="E1119" s="64"/>
      <c r="F1119" s="406"/>
      <c r="G1119" s="31"/>
      <c r="H1119" s="32"/>
      <c r="I1119" s="133"/>
      <c r="J1119" s="92"/>
    </row>
    <row r="1120" spans="1:10" ht="11.25" customHeight="1" x14ac:dyDescent="0.2">
      <c r="A1120" s="518" t="s">
        <v>1135</v>
      </c>
      <c r="B1120" s="585" t="s">
        <v>43</v>
      </c>
      <c r="C1120" s="585" t="s">
        <v>274</v>
      </c>
      <c r="D1120" s="610" t="s">
        <v>551</v>
      </c>
      <c r="E1120" s="64"/>
      <c r="F1120" s="406"/>
      <c r="G1120" s="31"/>
      <c r="H1120" s="32"/>
      <c r="I1120" s="133"/>
      <c r="J1120" s="92"/>
    </row>
    <row r="1121" spans="1:10" ht="11.25" customHeight="1" x14ac:dyDescent="0.2">
      <c r="A1121" s="515" t="s">
        <v>1135</v>
      </c>
      <c r="B1121" s="264" t="s">
        <v>43</v>
      </c>
      <c r="C1121" s="296" t="s">
        <v>275</v>
      </c>
      <c r="D1121" s="331" t="s">
        <v>276</v>
      </c>
      <c r="E1121" s="64">
        <v>243</v>
      </c>
      <c r="F1121" s="344" t="s">
        <v>19</v>
      </c>
      <c r="G1121" s="31"/>
      <c r="H1121" s="32"/>
      <c r="I1121" s="133">
        <f t="shared" si="118"/>
        <v>0</v>
      </c>
      <c r="J1121" s="92">
        <f t="shared" si="119"/>
        <v>0</v>
      </c>
    </row>
    <row r="1122" spans="1:10" ht="11.25" customHeight="1" x14ac:dyDescent="0.2">
      <c r="A1122" s="515" t="s">
        <v>1135</v>
      </c>
      <c r="B1122" s="264" t="s">
        <v>43</v>
      </c>
      <c r="C1122" s="296" t="s">
        <v>277</v>
      </c>
      <c r="D1122" s="542" t="s">
        <v>364</v>
      </c>
      <c r="E1122" s="64">
        <v>115</v>
      </c>
      <c r="F1122" s="344" t="s">
        <v>19</v>
      </c>
      <c r="G1122" s="31"/>
      <c r="H1122" s="32"/>
      <c r="I1122" s="133">
        <f t="shared" si="118"/>
        <v>0</v>
      </c>
      <c r="J1122" s="92">
        <f t="shared" si="119"/>
        <v>0</v>
      </c>
    </row>
    <row r="1123" spans="1:10" ht="11.25" customHeight="1" x14ac:dyDescent="0.2">
      <c r="A1123" s="515" t="s">
        <v>1135</v>
      </c>
      <c r="B1123" s="264" t="s">
        <v>43</v>
      </c>
      <c r="C1123" s="296" t="s">
        <v>278</v>
      </c>
      <c r="D1123" s="351" t="s">
        <v>552</v>
      </c>
      <c r="E1123" s="64">
        <v>427</v>
      </c>
      <c r="F1123" s="406" t="s">
        <v>21</v>
      </c>
      <c r="G1123" s="31"/>
      <c r="H1123" s="32"/>
      <c r="I1123" s="133">
        <f t="shared" si="118"/>
        <v>0</v>
      </c>
      <c r="J1123" s="92">
        <f t="shared" si="119"/>
        <v>0</v>
      </c>
    </row>
    <row r="1124" spans="1:10" ht="11.25" customHeight="1" x14ac:dyDescent="0.2">
      <c r="A1124" s="515" t="s">
        <v>1135</v>
      </c>
      <c r="B1124" s="264" t="s">
        <v>43</v>
      </c>
      <c r="C1124" s="296" t="s">
        <v>348</v>
      </c>
      <c r="D1124" s="351" t="s">
        <v>367</v>
      </c>
      <c r="E1124" s="64">
        <v>6</v>
      </c>
      <c r="F1124" s="406" t="s">
        <v>19</v>
      </c>
      <c r="G1124" s="31"/>
      <c r="H1124" s="32"/>
      <c r="I1124" s="133">
        <f t="shared" si="118"/>
        <v>0</v>
      </c>
      <c r="J1124" s="92">
        <f t="shared" si="119"/>
        <v>0</v>
      </c>
    </row>
    <row r="1125" spans="1:10" ht="11.25" customHeight="1" x14ac:dyDescent="0.2">
      <c r="A1125" s="515" t="s">
        <v>1135</v>
      </c>
      <c r="B1125" s="264" t="s">
        <v>43</v>
      </c>
      <c r="C1125" s="296" t="s">
        <v>461</v>
      </c>
      <c r="D1125" s="351" t="s">
        <v>497</v>
      </c>
      <c r="E1125" s="64">
        <v>18</v>
      </c>
      <c r="F1125" s="406" t="s">
        <v>19</v>
      </c>
      <c r="G1125" s="31"/>
      <c r="H1125" s="32"/>
      <c r="I1125" s="133">
        <f t="shared" si="118"/>
        <v>0</v>
      </c>
      <c r="J1125" s="92">
        <f t="shared" si="119"/>
        <v>0</v>
      </c>
    </row>
    <row r="1126" spans="1:10" ht="11.25" customHeight="1" x14ac:dyDescent="0.2">
      <c r="A1126" s="515"/>
      <c r="B1126" s="572"/>
      <c r="C1126" s="573"/>
      <c r="D1126" s="351"/>
      <c r="E1126" s="577"/>
      <c r="F1126" s="447"/>
      <c r="G1126" s="31"/>
      <c r="H1126" s="32"/>
      <c r="I1126" s="133"/>
      <c r="J1126" s="92"/>
    </row>
    <row r="1127" spans="1:10" ht="12" customHeight="1" x14ac:dyDescent="0.2">
      <c r="A1127" s="277" t="s">
        <v>1135</v>
      </c>
      <c r="B1127" s="273" t="s">
        <v>44</v>
      </c>
      <c r="C1127" s="567"/>
      <c r="D1127" s="392" t="s">
        <v>368</v>
      </c>
      <c r="E1127" s="697"/>
      <c r="F1127" s="409"/>
      <c r="G1127" s="31"/>
      <c r="H1127" s="32"/>
      <c r="I1127" s="133"/>
      <c r="J1127" s="92"/>
    </row>
    <row r="1128" spans="1:10" ht="11.25" customHeight="1" x14ac:dyDescent="0.2">
      <c r="A1128" s="518" t="s">
        <v>1135</v>
      </c>
      <c r="B1128" s="585" t="s">
        <v>44</v>
      </c>
      <c r="C1128" s="585" t="s">
        <v>261</v>
      </c>
      <c r="D1128" s="349" t="s">
        <v>553</v>
      </c>
      <c r="E1128" s="64"/>
      <c r="F1128" s="406"/>
      <c r="G1128" s="31"/>
      <c r="H1128" s="32"/>
      <c r="I1128" s="133"/>
      <c r="J1128" s="92"/>
    </row>
    <row r="1129" spans="1:10" ht="56.25" x14ac:dyDescent="0.2">
      <c r="A1129" s="518"/>
      <c r="B1129" s="585"/>
      <c r="C1129" s="585"/>
      <c r="D1129" s="586" t="s">
        <v>554</v>
      </c>
      <c r="E1129" s="64"/>
      <c r="F1129" s="681"/>
      <c r="G1129" s="31"/>
      <c r="H1129" s="32"/>
      <c r="I1129" s="133"/>
      <c r="J1129" s="92"/>
    </row>
    <row r="1130" spans="1:10" ht="11.25" customHeight="1" x14ac:dyDescent="0.2">
      <c r="A1130" s="515" t="s">
        <v>1135</v>
      </c>
      <c r="B1130" s="296" t="s">
        <v>44</v>
      </c>
      <c r="C1130" s="296" t="s">
        <v>263</v>
      </c>
      <c r="D1130" s="586" t="s">
        <v>555</v>
      </c>
      <c r="E1130" s="64">
        <v>8.6</v>
      </c>
      <c r="F1130" s="681" t="s">
        <v>21</v>
      </c>
      <c r="G1130" s="31"/>
      <c r="H1130" s="32"/>
      <c r="I1130" s="133">
        <f>H1130+G1130</f>
        <v>0</v>
      </c>
      <c r="J1130" s="92">
        <f>I1130*E1130</f>
        <v>0</v>
      </c>
    </row>
    <row r="1131" spans="1:10" ht="11.25" customHeight="1" x14ac:dyDescent="0.2">
      <c r="A1131" s="515" t="s">
        <v>1135</v>
      </c>
      <c r="B1131" s="296" t="s">
        <v>44</v>
      </c>
      <c r="C1131" s="296" t="s">
        <v>265</v>
      </c>
      <c r="D1131" s="586" t="s">
        <v>372</v>
      </c>
      <c r="E1131" s="64">
        <v>10</v>
      </c>
      <c r="F1131" s="681" t="s">
        <v>20</v>
      </c>
      <c r="G1131" s="31"/>
      <c r="H1131" s="32"/>
      <c r="I1131" s="133">
        <f t="shared" ref="I1131:I1134" si="120">H1131+G1131</f>
        <v>0</v>
      </c>
      <c r="J1131" s="92">
        <f t="shared" ref="J1131:J1134" si="121">I1131*E1131</f>
        <v>0</v>
      </c>
    </row>
    <row r="1132" spans="1:10" ht="22.5" x14ac:dyDescent="0.2">
      <c r="A1132" s="515" t="s">
        <v>1135</v>
      </c>
      <c r="B1132" s="296" t="s">
        <v>44</v>
      </c>
      <c r="C1132" s="296" t="s">
        <v>266</v>
      </c>
      <c r="D1132" s="586" t="s">
        <v>373</v>
      </c>
      <c r="E1132" s="64">
        <v>8.6</v>
      </c>
      <c r="F1132" s="681" t="s">
        <v>21</v>
      </c>
      <c r="G1132" s="31"/>
      <c r="H1132" s="32"/>
      <c r="I1132" s="133">
        <f t="shared" si="120"/>
        <v>0</v>
      </c>
      <c r="J1132" s="92">
        <f t="shared" si="121"/>
        <v>0</v>
      </c>
    </row>
    <row r="1133" spans="1:10" ht="22.5" x14ac:dyDescent="0.2">
      <c r="A1133" s="295"/>
      <c r="B1133" s="264"/>
      <c r="C1133" s="264"/>
      <c r="D1133" s="611" t="s">
        <v>556</v>
      </c>
      <c r="E1133" s="612"/>
      <c r="F1133" s="688"/>
      <c r="G1133" s="31"/>
      <c r="H1133" s="32"/>
      <c r="I1133" s="133"/>
      <c r="J1133" s="92"/>
    </row>
    <row r="1134" spans="1:10" ht="11.25" customHeight="1" x14ac:dyDescent="0.2">
      <c r="A1134" s="515" t="s">
        <v>1135</v>
      </c>
      <c r="B1134" s="296" t="s">
        <v>44</v>
      </c>
      <c r="C1134" s="296" t="s">
        <v>268</v>
      </c>
      <c r="D1134" s="609" t="s">
        <v>557</v>
      </c>
      <c r="E1134" s="64">
        <v>7</v>
      </c>
      <c r="F1134" s="689" t="s">
        <v>21</v>
      </c>
      <c r="G1134" s="31"/>
      <c r="H1134" s="32"/>
      <c r="I1134" s="133">
        <f t="shared" si="120"/>
        <v>0</v>
      </c>
      <c r="J1134" s="92">
        <f t="shared" si="121"/>
        <v>0</v>
      </c>
    </row>
    <row r="1135" spans="1:10" ht="11.25" customHeight="1" x14ac:dyDescent="0.2">
      <c r="A1135" s="515" t="s">
        <v>1135</v>
      </c>
      <c r="B1135" s="296" t="s">
        <v>44</v>
      </c>
      <c r="C1135" s="296" t="s">
        <v>270</v>
      </c>
      <c r="D1135" s="609" t="s">
        <v>558</v>
      </c>
      <c r="E1135" s="64">
        <v>420</v>
      </c>
      <c r="F1135" s="689" t="s">
        <v>21</v>
      </c>
      <c r="G1135" s="31"/>
      <c r="H1135" s="32"/>
      <c r="I1135" s="133">
        <f>H1135+G1135</f>
        <v>0</v>
      </c>
      <c r="J1135" s="92">
        <f>I1135*E1135</f>
        <v>0</v>
      </c>
    </row>
    <row r="1136" spans="1:10" ht="22.5" x14ac:dyDescent="0.2">
      <c r="A1136" s="295"/>
      <c r="B1136" s="264"/>
      <c r="C1136" s="264"/>
      <c r="D1136" s="611" t="s">
        <v>559</v>
      </c>
      <c r="E1136" s="64"/>
      <c r="F1136" s="689"/>
      <c r="G1136" s="31"/>
      <c r="H1136" s="32"/>
      <c r="I1136" s="133"/>
      <c r="J1136" s="92"/>
    </row>
    <row r="1137" spans="1:10" ht="11.25" customHeight="1" x14ac:dyDescent="0.2">
      <c r="A1137" s="515" t="s">
        <v>1135</v>
      </c>
      <c r="B1137" s="296" t="s">
        <v>44</v>
      </c>
      <c r="C1137" s="296" t="s">
        <v>271</v>
      </c>
      <c r="D1137" s="609" t="s">
        <v>557</v>
      </c>
      <c r="E1137" s="644">
        <v>2</v>
      </c>
      <c r="F1137" s="690" t="s">
        <v>20</v>
      </c>
      <c r="G1137" s="31"/>
      <c r="H1137" s="32"/>
      <c r="I1137" s="133">
        <f t="shared" ref="I1137:I1196" si="122">H1137+G1137</f>
        <v>0</v>
      </c>
      <c r="J1137" s="92">
        <f t="shared" ref="J1137:J1196" si="123">I1137*E1137</f>
        <v>0</v>
      </c>
    </row>
    <row r="1138" spans="1:10" ht="11.25" customHeight="1" x14ac:dyDescent="0.2">
      <c r="A1138" s="515" t="s">
        <v>1135</v>
      </c>
      <c r="B1138" s="296" t="s">
        <v>44</v>
      </c>
      <c r="C1138" s="296" t="s">
        <v>272</v>
      </c>
      <c r="D1138" s="609" t="s">
        <v>558</v>
      </c>
      <c r="E1138" s="644">
        <v>18</v>
      </c>
      <c r="F1138" s="690" t="s">
        <v>20</v>
      </c>
      <c r="G1138" s="31"/>
      <c r="H1138" s="32"/>
      <c r="I1138" s="133">
        <f t="shared" si="122"/>
        <v>0</v>
      </c>
      <c r="J1138" s="92">
        <f t="shared" si="123"/>
        <v>0</v>
      </c>
    </row>
    <row r="1139" spans="1:10" ht="22.5" x14ac:dyDescent="0.2">
      <c r="A1139" s="295"/>
      <c r="B1139" s="264"/>
      <c r="C1139" s="264"/>
      <c r="D1139" s="611" t="s">
        <v>560</v>
      </c>
      <c r="E1139" s="695"/>
      <c r="F1139" s="691"/>
      <c r="G1139" s="31"/>
      <c r="H1139" s="32"/>
      <c r="I1139" s="133"/>
      <c r="J1139" s="92"/>
    </row>
    <row r="1140" spans="1:10" ht="11.25" customHeight="1" x14ac:dyDescent="0.2">
      <c r="A1140" s="515" t="s">
        <v>1135</v>
      </c>
      <c r="B1140" s="296" t="s">
        <v>44</v>
      </c>
      <c r="C1140" s="296" t="s">
        <v>273</v>
      </c>
      <c r="D1140" s="609" t="s">
        <v>557</v>
      </c>
      <c r="E1140" s="644">
        <v>2</v>
      </c>
      <c r="F1140" s="690" t="s">
        <v>20</v>
      </c>
      <c r="G1140" s="31"/>
      <c r="H1140" s="32"/>
      <c r="I1140" s="133">
        <f t="shared" si="122"/>
        <v>0</v>
      </c>
      <c r="J1140" s="92">
        <f t="shared" si="123"/>
        <v>0</v>
      </c>
    </row>
    <row r="1141" spans="1:10" ht="11.25" customHeight="1" x14ac:dyDescent="0.2">
      <c r="A1141" s="515" t="s">
        <v>1135</v>
      </c>
      <c r="B1141" s="296" t="s">
        <v>44</v>
      </c>
      <c r="C1141" s="296" t="s">
        <v>356</v>
      </c>
      <c r="D1141" s="609" t="s">
        <v>558</v>
      </c>
      <c r="E1141" s="644">
        <v>18</v>
      </c>
      <c r="F1141" s="690" t="s">
        <v>20</v>
      </c>
      <c r="G1141" s="31"/>
      <c r="H1141" s="32"/>
      <c r="I1141" s="133">
        <f t="shared" si="122"/>
        <v>0</v>
      </c>
      <c r="J1141" s="92">
        <f t="shared" si="123"/>
        <v>0</v>
      </c>
    </row>
    <row r="1142" spans="1:10" ht="11.25" customHeight="1" x14ac:dyDescent="0.2">
      <c r="A1142" s="295"/>
      <c r="B1142" s="296"/>
      <c r="C1142" s="296"/>
      <c r="D1142" s="611" t="s">
        <v>1075</v>
      </c>
      <c r="E1142" s="64"/>
      <c r="F1142" s="447"/>
      <c r="G1142" s="31"/>
      <c r="H1142" s="32"/>
      <c r="I1142" s="133"/>
      <c r="J1142" s="92"/>
    </row>
    <row r="1143" spans="1:10" ht="11.25" customHeight="1" x14ac:dyDescent="0.2">
      <c r="A1143" s="515" t="s">
        <v>1135</v>
      </c>
      <c r="B1143" s="296" t="s">
        <v>44</v>
      </c>
      <c r="C1143" s="296" t="s">
        <v>357</v>
      </c>
      <c r="D1143" s="609" t="s">
        <v>557</v>
      </c>
      <c r="E1143" s="704">
        <v>2</v>
      </c>
      <c r="F1143" s="692" t="s">
        <v>20</v>
      </c>
      <c r="G1143" s="31"/>
      <c r="H1143" s="32"/>
      <c r="I1143" s="133">
        <f t="shared" si="122"/>
        <v>0</v>
      </c>
      <c r="J1143" s="92">
        <f t="shared" si="123"/>
        <v>0</v>
      </c>
    </row>
    <row r="1144" spans="1:10" ht="11.25" customHeight="1" x14ac:dyDescent="0.2">
      <c r="A1144" s="454"/>
      <c r="B1144" s="264"/>
      <c r="C1144" s="296"/>
      <c r="D1144" s="610" t="s">
        <v>1076</v>
      </c>
      <c r="E1144" s="64"/>
      <c r="F1144" s="406"/>
      <c r="G1144" s="31"/>
      <c r="H1144" s="32"/>
      <c r="I1144" s="133"/>
      <c r="J1144" s="92"/>
    </row>
    <row r="1145" spans="1:10" ht="22.5" x14ac:dyDescent="0.2">
      <c r="A1145" s="454"/>
      <c r="B1145" s="264"/>
      <c r="C1145" s="296"/>
      <c r="D1145" s="351" t="s">
        <v>561</v>
      </c>
      <c r="E1145" s="64"/>
      <c r="F1145" s="412"/>
      <c r="G1145" s="31"/>
      <c r="H1145" s="32"/>
      <c r="I1145" s="133"/>
      <c r="J1145" s="92"/>
    </row>
    <row r="1146" spans="1:10" ht="11.25" customHeight="1" x14ac:dyDescent="0.2">
      <c r="A1146" s="515" t="s">
        <v>1135</v>
      </c>
      <c r="B1146" s="296" t="s">
        <v>44</v>
      </c>
      <c r="C1146" s="296" t="s">
        <v>358</v>
      </c>
      <c r="D1146" s="351" t="s">
        <v>562</v>
      </c>
      <c r="E1146" s="64">
        <v>1</v>
      </c>
      <c r="F1146" s="412" t="s">
        <v>20</v>
      </c>
      <c r="G1146" s="31"/>
      <c r="H1146" s="32"/>
      <c r="I1146" s="133">
        <f t="shared" si="122"/>
        <v>0</v>
      </c>
      <c r="J1146" s="92">
        <f t="shared" si="123"/>
        <v>0</v>
      </c>
    </row>
    <row r="1147" spans="1:10" ht="11.25" customHeight="1" x14ac:dyDescent="0.2">
      <c r="A1147" s="515" t="s">
        <v>1135</v>
      </c>
      <c r="B1147" s="296" t="s">
        <v>44</v>
      </c>
      <c r="C1147" s="296" t="s">
        <v>359</v>
      </c>
      <c r="D1147" s="351" t="s">
        <v>563</v>
      </c>
      <c r="E1147" s="64">
        <v>12</v>
      </c>
      <c r="F1147" s="412" t="s">
        <v>20</v>
      </c>
      <c r="G1147" s="31"/>
      <c r="H1147" s="32"/>
      <c r="I1147" s="133">
        <f t="shared" si="122"/>
        <v>0</v>
      </c>
      <c r="J1147" s="92">
        <f t="shared" si="123"/>
        <v>0</v>
      </c>
    </row>
    <row r="1148" spans="1:10" ht="22.5" x14ac:dyDescent="0.2">
      <c r="A1148" s="454"/>
      <c r="B1148" s="264"/>
      <c r="C1148" s="296"/>
      <c r="D1148" s="351" t="s">
        <v>564</v>
      </c>
      <c r="E1148" s="64"/>
      <c r="F1148" s="406"/>
      <c r="G1148" s="31"/>
      <c r="H1148" s="32"/>
      <c r="I1148" s="133"/>
      <c r="J1148" s="92"/>
    </row>
    <row r="1149" spans="1:10" ht="11.25" customHeight="1" x14ac:dyDescent="0.2">
      <c r="A1149" s="515" t="s">
        <v>1135</v>
      </c>
      <c r="B1149" s="296" t="s">
        <v>44</v>
      </c>
      <c r="C1149" s="296" t="s">
        <v>361</v>
      </c>
      <c r="D1149" s="351" t="s">
        <v>1033</v>
      </c>
      <c r="E1149" s="64">
        <v>1</v>
      </c>
      <c r="F1149" s="412" t="s">
        <v>20</v>
      </c>
      <c r="G1149" s="31"/>
      <c r="H1149" s="32"/>
      <c r="I1149" s="133">
        <f t="shared" si="122"/>
        <v>0</v>
      </c>
      <c r="J1149" s="92">
        <f t="shared" si="123"/>
        <v>0</v>
      </c>
    </row>
    <row r="1150" spans="1:10" ht="11.25" customHeight="1" x14ac:dyDescent="0.2">
      <c r="A1150" s="515" t="s">
        <v>1135</v>
      </c>
      <c r="B1150" s="296" t="s">
        <v>44</v>
      </c>
      <c r="C1150" s="296" t="s">
        <v>385</v>
      </c>
      <c r="D1150" s="351" t="s">
        <v>565</v>
      </c>
      <c r="E1150" s="64">
        <v>3</v>
      </c>
      <c r="F1150" s="412" t="s">
        <v>20</v>
      </c>
      <c r="G1150" s="31"/>
      <c r="H1150" s="32"/>
      <c r="I1150" s="133">
        <f t="shared" si="122"/>
        <v>0</v>
      </c>
      <c r="J1150" s="92">
        <f t="shared" si="123"/>
        <v>0</v>
      </c>
    </row>
    <row r="1151" spans="1:10" ht="11.25" customHeight="1" x14ac:dyDescent="0.2">
      <c r="A1151" s="515" t="s">
        <v>1135</v>
      </c>
      <c r="B1151" s="296" t="s">
        <v>44</v>
      </c>
      <c r="C1151" s="296" t="s">
        <v>387</v>
      </c>
      <c r="D1151" s="351" t="s">
        <v>566</v>
      </c>
      <c r="E1151" s="64">
        <v>2</v>
      </c>
      <c r="F1151" s="412" t="s">
        <v>20</v>
      </c>
      <c r="G1151" s="31"/>
      <c r="H1151" s="32"/>
      <c r="I1151" s="133">
        <f t="shared" si="122"/>
        <v>0</v>
      </c>
      <c r="J1151" s="92">
        <f t="shared" si="123"/>
        <v>0</v>
      </c>
    </row>
    <row r="1152" spans="1:10" ht="11.25" customHeight="1" x14ac:dyDescent="0.2">
      <c r="A1152" s="515" t="s">
        <v>1135</v>
      </c>
      <c r="B1152" s="296" t="s">
        <v>44</v>
      </c>
      <c r="C1152" s="296" t="s">
        <v>389</v>
      </c>
      <c r="D1152" s="351" t="s">
        <v>567</v>
      </c>
      <c r="E1152" s="64">
        <v>4</v>
      </c>
      <c r="F1152" s="412" t="s">
        <v>20</v>
      </c>
      <c r="G1152" s="31"/>
      <c r="H1152" s="32"/>
      <c r="I1152" s="133">
        <f t="shared" si="122"/>
        <v>0</v>
      </c>
      <c r="J1152" s="92">
        <f t="shared" si="123"/>
        <v>0</v>
      </c>
    </row>
    <row r="1153" spans="1:10" ht="22.5" x14ac:dyDescent="0.2">
      <c r="A1153" s="515" t="s">
        <v>1135</v>
      </c>
      <c r="B1153" s="296" t="s">
        <v>44</v>
      </c>
      <c r="C1153" s="296" t="s">
        <v>391</v>
      </c>
      <c r="D1153" s="351" t="s">
        <v>568</v>
      </c>
      <c r="E1153" s="64">
        <v>2</v>
      </c>
      <c r="F1153" s="447" t="s">
        <v>20</v>
      </c>
      <c r="G1153" s="31"/>
      <c r="H1153" s="32"/>
      <c r="I1153" s="133">
        <f t="shared" si="122"/>
        <v>0</v>
      </c>
      <c r="J1153" s="92">
        <f t="shared" si="123"/>
        <v>0</v>
      </c>
    </row>
    <row r="1154" spans="1:10" ht="22.5" x14ac:dyDescent="0.2">
      <c r="A1154" s="515" t="s">
        <v>1135</v>
      </c>
      <c r="B1154" s="296" t="s">
        <v>44</v>
      </c>
      <c r="C1154" s="296" t="s">
        <v>395</v>
      </c>
      <c r="D1154" s="351" t="s">
        <v>569</v>
      </c>
      <c r="E1154" s="64">
        <v>11</v>
      </c>
      <c r="F1154" s="344" t="s">
        <v>20</v>
      </c>
      <c r="G1154" s="31"/>
      <c r="H1154" s="32"/>
      <c r="I1154" s="133">
        <f t="shared" si="122"/>
        <v>0</v>
      </c>
      <c r="J1154" s="92">
        <f t="shared" si="123"/>
        <v>0</v>
      </c>
    </row>
    <row r="1155" spans="1:10" ht="11.25" customHeight="1" x14ac:dyDescent="0.2">
      <c r="A1155" s="454"/>
      <c r="B1155" s="264"/>
      <c r="C1155" s="296"/>
      <c r="D1155" s="351" t="s">
        <v>570</v>
      </c>
      <c r="E1155" s="64"/>
      <c r="F1155" s="412"/>
      <c r="G1155" s="31"/>
      <c r="H1155" s="32"/>
      <c r="I1155" s="133"/>
      <c r="J1155" s="92"/>
    </row>
    <row r="1156" spans="1:10" ht="11.25" customHeight="1" x14ac:dyDescent="0.2">
      <c r="A1156" s="515" t="s">
        <v>1135</v>
      </c>
      <c r="B1156" s="296" t="s">
        <v>44</v>
      </c>
      <c r="C1156" s="296" t="s">
        <v>398</v>
      </c>
      <c r="D1156" s="296" t="s">
        <v>571</v>
      </c>
      <c r="E1156" s="64">
        <v>8</v>
      </c>
      <c r="F1156" s="412" t="s">
        <v>20</v>
      </c>
      <c r="G1156" s="31"/>
      <c r="H1156" s="32"/>
      <c r="I1156" s="133">
        <f t="shared" si="122"/>
        <v>0</v>
      </c>
      <c r="J1156" s="92">
        <f t="shared" si="123"/>
        <v>0</v>
      </c>
    </row>
    <row r="1157" spans="1:10" ht="11.25" customHeight="1" x14ac:dyDescent="0.2">
      <c r="A1157" s="515" t="s">
        <v>1135</v>
      </c>
      <c r="B1157" s="296" t="s">
        <v>44</v>
      </c>
      <c r="C1157" s="296" t="s">
        <v>400</v>
      </c>
      <c r="D1157" s="296" t="s">
        <v>572</v>
      </c>
      <c r="E1157" s="64">
        <v>10</v>
      </c>
      <c r="F1157" s="412" t="s">
        <v>20</v>
      </c>
      <c r="G1157" s="31"/>
      <c r="H1157" s="32"/>
      <c r="I1157" s="133">
        <f t="shared" si="122"/>
        <v>0</v>
      </c>
      <c r="J1157" s="92">
        <f t="shared" si="123"/>
        <v>0</v>
      </c>
    </row>
    <row r="1158" spans="1:10" ht="11.25" customHeight="1" x14ac:dyDescent="0.2">
      <c r="A1158" s="454"/>
      <c r="B1158" s="264"/>
      <c r="C1158" s="296"/>
      <c r="D1158" s="351" t="s">
        <v>573</v>
      </c>
      <c r="E1158" s="64"/>
      <c r="F1158" s="447"/>
      <c r="G1158" s="31"/>
      <c r="H1158" s="32"/>
      <c r="I1158" s="133"/>
      <c r="J1158" s="92"/>
    </row>
    <row r="1159" spans="1:10" ht="11.25" customHeight="1" x14ac:dyDescent="0.2">
      <c r="A1159" s="515" t="s">
        <v>1135</v>
      </c>
      <c r="B1159" s="296" t="s">
        <v>44</v>
      </c>
      <c r="C1159" s="296" t="s">
        <v>402</v>
      </c>
      <c r="D1159" s="351" t="s">
        <v>557</v>
      </c>
      <c r="E1159" s="64">
        <v>1</v>
      </c>
      <c r="F1159" s="344" t="s">
        <v>20</v>
      </c>
      <c r="G1159" s="31"/>
      <c r="H1159" s="32"/>
      <c r="I1159" s="133">
        <f t="shared" si="122"/>
        <v>0</v>
      </c>
      <c r="J1159" s="92">
        <f t="shared" si="123"/>
        <v>0</v>
      </c>
    </row>
    <row r="1160" spans="1:10" ht="11.25" customHeight="1" x14ac:dyDescent="0.2">
      <c r="A1160" s="515" t="s">
        <v>1135</v>
      </c>
      <c r="B1160" s="296" t="s">
        <v>44</v>
      </c>
      <c r="C1160" s="296" t="s">
        <v>406</v>
      </c>
      <c r="D1160" s="351" t="s">
        <v>558</v>
      </c>
      <c r="E1160" s="64">
        <v>26</v>
      </c>
      <c r="F1160" s="344" t="s">
        <v>20</v>
      </c>
      <c r="G1160" s="31"/>
      <c r="H1160" s="32"/>
      <c r="I1160" s="133">
        <f t="shared" si="122"/>
        <v>0</v>
      </c>
      <c r="J1160" s="92">
        <f t="shared" si="123"/>
        <v>0</v>
      </c>
    </row>
    <row r="1161" spans="1:10" ht="22.5" x14ac:dyDescent="0.2">
      <c r="A1161" s="515" t="s">
        <v>1135</v>
      </c>
      <c r="B1161" s="296" t="s">
        <v>44</v>
      </c>
      <c r="C1161" s="296" t="s">
        <v>408</v>
      </c>
      <c r="D1161" s="351" t="s">
        <v>574</v>
      </c>
      <c r="E1161" s="64">
        <v>69</v>
      </c>
      <c r="F1161" s="344" t="s">
        <v>20</v>
      </c>
      <c r="G1161" s="31"/>
      <c r="H1161" s="32"/>
      <c r="I1161" s="133">
        <f t="shared" si="122"/>
        <v>0</v>
      </c>
      <c r="J1161" s="92">
        <f t="shared" si="123"/>
        <v>0</v>
      </c>
    </row>
    <row r="1162" spans="1:10" ht="56.25" x14ac:dyDescent="0.2">
      <c r="A1162" s="515" t="s">
        <v>1135</v>
      </c>
      <c r="B1162" s="296" t="s">
        <v>44</v>
      </c>
      <c r="C1162" s="296" t="s">
        <v>410</v>
      </c>
      <c r="D1162" s="602" t="s">
        <v>575</v>
      </c>
      <c r="E1162" s="644">
        <v>12</v>
      </c>
      <c r="F1162" s="690" t="s">
        <v>20</v>
      </c>
      <c r="G1162" s="31"/>
      <c r="H1162" s="32"/>
      <c r="I1162" s="133">
        <f t="shared" si="122"/>
        <v>0</v>
      </c>
      <c r="J1162" s="92">
        <f t="shared" si="123"/>
        <v>0</v>
      </c>
    </row>
    <row r="1163" spans="1:10" ht="101.25" x14ac:dyDescent="0.2">
      <c r="A1163" s="515" t="s">
        <v>1135</v>
      </c>
      <c r="B1163" s="296" t="s">
        <v>44</v>
      </c>
      <c r="C1163" s="296" t="s">
        <v>413</v>
      </c>
      <c r="D1163" s="602" t="s">
        <v>576</v>
      </c>
      <c r="E1163" s="644">
        <v>1</v>
      </c>
      <c r="F1163" s="690" t="s">
        <v>20</v>
      </c>
      <c r="G1163" s="31"/>
      <c r="H1163" s="32"/>
      <c r="I1163" s="133">
        <f t="shared" si="122"/>
        <v>0</v>
      </c>
      <c r="J1163" s="92">
        <f t="shared" si="123"/>
        <v>0</v>
      </c>
    </row>
    <row r="1164" spans="1:10" ht="11.25" customHeight="1" x14ac:dyDescent="0.2">
      <c r="A1164" s="556"/>
      <c r="B1164" s="616"/>
      <c r="C1164" s="617"/>
      <c r="D1164" s="618" t="s">
        <v>1077</v>
      </c>
      <c r="E1164" s="619"/>
      <c r="F1164" s="412"/>
      <c r="G1164" s="31"/>
      <c r="H1164" s="32"/>
      <c r="I1164" s="133"/>
      <c r="J1164" s="92"/>
    </row>
    <row r="1165" spans="1:10" ht="11.25" customHeight="1" x14ac:dyDescent="0.2">
      <c r="A1165" s="515"/>
      <c r="B1165" s="616"/>
      <c r="C1165" s="617"/>
      <c r="D1165" s="620" t="s">
        <v>577</v>
      </c>
      <c r="E1165" s="619"/>
      <c r="F1165" s="412"/>
      <c r="G1165" s="31"/>
      <c r="H1165" s="32"/>
      <c r="I1165" s="133"/>
      <c r="J1165" s="92"/>
    </row>
    <row r="1166" spans="1:10" ht="11.25" customHeight="1" x14ac:dyDescent="0.2">
      <c r="A1166" s="515" t="s">
        <v>1135</v>
      </c>
      <c r="B1166" s="296" t="s">
        <v>44</v>
      </c>
      <c r="C1166" s="296" t="s">
        <v>415</v>
      </c>
      <c r="D1166" s="542" t="s">
        <v>578</v>
      </c>
      <c r="E1166" s="64">
        <v>1</v>
      </c>
      <c r="F1166" s="412" t="s">
        <v>20</v>
      </c>
      <c r="G1166" s="31"/>
      <c r="H1166" s="32"/>
      <c r="I1166" s="133">
        <f t="shared" si="122"/>
        <v>0</v>
      </c>
      <c r="J1166" s="92">
        <f t="shared" si="123"/>
        <v>0</v>
      </c>
    </row>
    <row r="1167" spans="1:10" ht="22.5" x14ac:dyDescent="0.2">
      <c r="A1167" s="556"/>
      <c r="B1167" s="616"/>
      <c r="C1167" s="617"/>
      <c r="D1167" s="620" t="s">
        <v>579</v>
      </c>
      <c r="E1167" s="619"/>
      <c r="F1167" s="412"/>
      <c r="G1167" s="31"/>
      <c r="H1167" s="32"/>
      <c r="I1167" s="133"/>
      <c r="J1167" s="92"/>
    </row>
    <row r="1168" spans="1:10" ht="11.25" customHeight="1" x14ac:dyDescent="0.2">
      <c r="A1168" s="515" t="s">
        <v>1135</v>
      </c>
      <c r="B1168" s="296" t="s">
        <v>44</v>
      </c>
      <c r="C1168" s="296" t="s">
        <v>417</v>
      </c>
      <c r="D1168" s="620" t="s">
        <v>580</v>
      </c>
      <c r="E1168" s="64">
        <v>1</v>
      </c>
      <c r="F1168" s="412" t="s">
        <v>20</v>
      </c>
      <c r="G1168" s="31"/>
      <c r="H1168" s="32"/>
      <c r="I1168" s="133">
        <f t="shared" si="122"/>
        <v>0</v>
      </c>
      <c r="J1168" s="92">
        <f t="shared" si="123"/>
        <v>0</v>
      </c>
    </row>
    <row r="1169" spans="1:10" ht="11.25" customHeight="1" x14ac:dyDescent="0.2">
      <c r="A1169" s="515"/>
      <c r="B1169" s="616"/>
      <c r="C1169" s="617"/>
      <c r="D1169" s="455" t="s">
        <v>581</v>
      </c>
      <c r="E1169" s="619"/>
      <c r="F1169" s="412"/>
      <c r="G1169" s="31"/>
      <c r="H1169" s="32"/>
      <c r="I1169" s="133"/>
      <c r="J1169" s="92"/>
    </row>
    <row r="1170" spans="1:10" ht="11.25" customHeight="1" x14ac:dyDescent="0.2">
      <c r="A1170" s="515" t="s">
        <v>1135</v>
      </c>
      <c r="B1170" s="296" t="s">
        <v>44</v>
      </c>
      <c r="C1170" s="296" t="s">
        <v>420</v>
      </c>
      <c r="D1170" s="455" t="s">
        <v>582</v>
      </c>
      <c r="E1170" s="64">
        <v>1</v>
      </c>
      <c r="F1170" s="412" t="s">
        <v>20</v>
      </c>
      <c r="G1170" s="31"/>
      <c r="H1170" s="32"/>
      <c r="I1170" s="133">
        <f t="shared" si="122"/>
        <v>0</v>
      </c>
      <c r="J1170" s="92">
        <f t="shared" si="123"/>
        <v>0</v>
      </c>
    </row>
    <row r="1171" spans="1:10" ht="11.25" customHeight="1" x14ac:dyDescent="0.2">
      <c r="A1171" s="556"/>
      <c r="B1171" s="616"/>
      <c r="C1171" s="617"/>
      <c r="D1171" s="620" t="s">
        <v>583</v>
      </c>
      <c r="E1171" s="64"/>
      <c r="F1171" s="412"/>
      <c r="G1171" s="31"/>
      <c r="H1171" s="32"/>
      <c r="I1171" s="133"/>
      <c r="J1171" s="92"/>
    </row>
    <row r="1172" spans="1:10" ht="11.25" customHeight="1" x14ac:dyDescent="0.2">
      <c r="A1172" s="515" t="s">
        <v>1135</v>
      </c>
      <c r="B1172" s="296" t="s">
        <v>44</v>
      </c>
      <c r="C1172" s="296" t="s">
        <v>422</v>
      </c>
      <c r="D1172" s="620" t="s">
        <v>580</v>
      </c>
      <c r="E1172" s="64">
        <v>1</v>
      </c>
      <c r="F1172" s="412" t="s">
        <v>20</v>
      </c>
      <c r="G1172" s="31"/>
      <c r="H1172" s="32"/>
      <c r="I1172" s="133">
        <f t="shared" si="122"/>
        <v>0</v>
      </c>
      <c r="J1172" s="92">
        <f t="shared" si="123"/>
        <v>0</v>
      </c>
    </row>
    <row r="1173" spans="1:10" ht="11.25" customHeight="1" x14ac:dyDescent="0.2">
      <c r="A1173" s="515" t="s">
        <v>1135</v>
      </c>
      <c r="B1173" s="296" t="s">
        <v>44</v>
      </c>
      <c r="C1173" s="296" t="s">
        <v>424</v>
      </c>
      <c r="D1173" s="620" t="s">
        <v>584</v>
      </c>
      <c r="E1173" s="619">
        <v>0.25</v>
      </c>
      <c r="F1173" s="412" t="s">
        <v>18</v>
      </c>
      <c r="G1173" s="31"/>
      <c r="H1173" s="32"/>
      <c r="I1173" s="133">
        <f t="shared" si="122"/>
        <v>0</v>
      </c>
      <c r="J1173" s="92">
        <f t="shared" si="123"/>
        <v>0</v>
      </c>
    </row>
    <row r="1174" spans="1:10" ht="11.25" customHeight="1" x14ac:dyDescent="0.2">
      <c r="A1174" s="515"/>
      <c r="B1174" s="572"/>
      <c r="C1174" s="573"/>
      <c r="D1174" s="351"/>
      <c r="E1174" s="577"/>
      <c r="F1174" s="447"/>
      <c r="G1174" s="31"/>
      <c r="H1174" s="32"/>
      <c r="I1174" s="133"/>
      <c r="J1174" s="92"/>
    </row>
    <row r="1175" spans="1:10" ht="12" customHeight="1" x14ac:dyDescent="0.2">
      <c r="A1175" s="277" t="s">
        <v>1135</v>
      </c>
      <c r="B1175" s="273" t="s">
        <v>45</v>
      </c>
      <c r="C1175" s="273"/>
      <c r="D1175" s="392" t="s">
        <v>480</v>
      </c>
      <c r="E1175" s="697"/>
      <c r="F1175" s="409"/>
      <c r="G1175" s="31"/>
      <c r="H1175" s="32"/>
      <c r="I1175" s="133"/>
      <c r="J1175" s="92"/>
    </row>
    <row r="1176" spans="1:10" ht="11.25" customHeight="1" x14ac:dyDescent="0.2">
      <c r="A1176" s="518" t="s">
        <v>1135</v>
      </c>
      <c r="B1176" s="585" t="s">
        <v>45</v>
      </c>
      <c r="C1176" s="585" t="s">
        <v>261</v>
      </c>
      <c r="D1176" s="570" t="s">
        <v>585</v>
      </c>
      <c r="E1176" s="697"/>
      <c r="F1176" s="409"/>
      <c r="G1176" s="31"/>
      <c r="H1176" s="32"/>
      <c r="I1176" s="133"/>
      <c r="J1176" s="92"/>
    </row>
    <row r="1177" spans="1:10" ht="11.25" customHeight="1" x14ac:dyDescent="0.2">
      <c r="A1177" s="454"/>
      <c r="B1177" s="264"/>
      <c r="C1177" s="296"/>
      <c r="D1177" s="621" t="s">
        <v>13</v>
      </c>
      <c r="E1177" s="622"/>
      <c r="F1177" s="460"/>
      <c r="G1177" s="31"/>
      <c r="H1177" s="32"/>
      <c r="I1177" s="133"/>
      <c r="J1177" s="92"/>
    </row>
    <row r="1178" spans="1:10" ht="11.25" customHeight="1" x14ac:dyDescent="0.2">
      <c r="A1178" s="515" t="s">
        <v>1135</v>
      </c>
      <c r="B1178" s="264" t="s">
        <v>45</v>
      </c>
      <c r="C1178" s="296" t="s">
        <v>263</v>
      </c>
      <c r="D1178" s="623" t="s">
        <v>259</v>
      </c>
      <c r="E1178" s="619">
        <v>1.05</v>
      </c>
      <c r="F1178" s="557" t="s">
        <v>18</v>
      </c>
      <c r="G1178" s="31"/>
      <c r="H1178" s="32"/>
      <c r="I1178" s="133">
        <f t="shared" si="122"/>
        <v>0</v>
      </c>
      <c r="J1178" s="92">
        <f t="shared" si="123"/>
        <v>0</v>
      </c>
    </row>
    <row r="1179" spans="1:10" ht="11.25" customHeight="1" x14ac:dyDescent="0.2">
      <c r="A1179" s="515" t="s">
        <v>1135</v>
      </c>
      <c r="B1179" s="264" t="s">
        <v>45</v>
      </c>
      <c r="C1179" s="296" t="s">
        <v>265</v>
      </c>
      <c r="D1179" s="623" t="s">
        <v>75</v>
      </c>
      <c r="E1179" s="619">
        <v>4.2</v>
      </c>
      <c r="F1179" s="557" t="s">
        <v>19</v>
      </c>
      <c r="G1179" s="31"/>
      <c r="H1179" s="32"/>
      <c r="I1179" s="133">
        <f t="shared" si="122"/>
        <v>0</v>
      </c>
      <c r="J1179" s="92">
        <f t="shared" si="123"/>
        <v>0</v>
      </c>
    </row>
    <row r="1180" spans="1:10" ht="11.25" customHeight="1" x14ac:dyDescent="0.2">
      <c r="A1180" s="515" t="s">
        <v>1135</v>
      </c>
      <c r="B1180" s="264" t="s">
        <v>45</v>
      </c>
      <c r="C1180" s="296" t="s">
        <v>266</v>
      </c>
      <c r="D1180" s="623" t="s">
        <v>185</v>
      </c>
      <c r="E1180" s="619">
        <v>1.05</v>
      </c>
      <c r="F1180" s="557" t="s">
        <v>18</v>
      </c>
      <c r="G1180" s="31"/>
      <c r="H1180" s="32"/>
      <c r="I1180" s="133">
        <f t="shared" si="122"/>
        <v>0</v>
      </c>
      <c r="J1180" s="92">
        <f t="shared" si="123"/>
        <v>0</v>
      </c>
    </row>
    <row r="1181" spans="1:10" ht="11.25" customHeight="1" x14ac:dyDescent="0.2">
      <c r="A1181" s="515" t="s">
        <v>1135</v>
      </c>
      <c r="B1181" s="264" t="s">
        <v>45</v>
      </c>
      <c r="C1181" s="296" t="s">
        <v>268</v>
      </c>
      <c r="D1181" s="623" t="s">
        <v>586</v>
      </c>
      <c r="E1181" s="619">
        <v>1.05</v>
      </c>
      <c r="F1181" s="557" t="s">
        <v>18</v>
      </c>
      <c r="G1181" s="31"/>
      <c r="H1181" s="32"/>
      <c r="I1181" s="133">
        <f t="shared" si="122"/>
        <v>0</v>
      </c>
      <c r="J1181" s="92">
        <f t="shared" si="123"/>
        <v>0</v>
      </c>
    </row>
    <row r="1182" spans="1:10" ht="11.25" customHeight="1" x14ac:dyDescent="0.2">
      <c r="A1182" s="515" t="s">
        <v>1135</v>
      </c>
      <c r="B1182" s="264" t="s">
        <v>45</v>
      </c>
      <c r="C1182" s="296" t="s">
        <v>270</v>
      </c>
      <c r="D1182" s="623" t="s">
        <v>602</v>
      </c>
      <c r="E1182" s="619">
        <v>1.05</v>
      </c>
      <c r="F1182" s="557" t="s">
        <v>18</v>
      </c>
      <c r="G1182" s="31"/>
      <c r="H1182" s="32"/>
      <c r="I1182" s="133">
        <f t="shared" si="122"/>
        <v>0</v>
      </c>
      <c r="J1182" s="92">
        <f t="shared" si="123"/>
        <v>0</v>
      </c>
    </row>
    <row r="1183" spans="1:10" ht="9" customHeight="1" x14ac:dyDescent="0.2">
      <c r="A1183" s="520"/>
      <c r="B1183" s="264"/>
      <c r="C1183" s="411"/>
      <c r="D1183" s="602"/>
      <c r="E1183" s="705"/>
      <c r="F1183" s="601"/>
      <c r="G1183" s="31"/>
      <c r="H1183" s="32"/>
      <c r="I1183" s="133"/>
      <c r="J1183" s="92"/>
    </row>
    <row r="1184" spans="1:10" ht="11.25" customHeight="1" x14ac:dyDescent="0.2">
      <c r="A1184" s="518" t="s">
        <v>1135</v>
      </c>
      <c r="B1184" s="585" t="s">
        <v>45</v>
      </c>
      <c r="C1184" s="585" t="s">
        <v>274</v>
      </c>
      <c r="D1184" s="621" t="s">
        <v>11</v>
      </c>
      <c r="E1184" s="622"/>
      <c r="F1184" s="460"/>
      <c r="G1184" s="31"/>
      <c r="H1184" s="32"/>
      <c r="I1184" s="133"/>
      <c r="J1184" s="92"/>
    </row>
    <row r="1185" spans="1:42" ht="11.25" customHeight="1" x14ac:dyDescent="0.2">
      <c r="A1185" s="515" t="s">
        <v>1135</v>
      </c>
      <c r="B1185" s="264" t="s">
        <v>45</v>
      </c>
      <c r="C1185" s="411" t="s">
        <v>275</v>
      </c>
      <c r="D1185" s="623" t="s">
        <v>587</v>
      </c>
      <c r="E1185" s="619">
        <v>1.05</v>
      </c>
      <c r="F1185" s="557" t="s">
        <v>18</v>
      </c>
      <c r="G1185" s="31"/>
      <c r="H1185" s="32"/>
      <c r="I1185" s="133">
        <f t="shared" si="122"/>
        <v>0</v>
      </c>
      <c r="J1185" s="92">
        <f t="shared" si="123"/>
        <v>0</v>
      </c>
    </row>
    <row r="1186" spans="1:42" ht="22.5" x14ac:dyDescent="0.2">
      <c r="A1186" s="515" t="s">
        <v>1135</v>
      </c>
      <c r="B1186" s="264" t="s">
        <v>45</v>
      </c>
      <c r="C1186" s="411" t="s">
        <v>277</v>
      </c>
      <c r="D1186" s="542" t="s">
        <v>588</v>
      </c>
      <c r="E1186" s="619">
        <v>0.21</v>
      </c>
      <c r="F1186" s="557" t="s">
        <v>18</v>
      </c>
      <c r="G1186" s="31"/>
      <c r="H1186" s="32"/>
      <c r="I1186" s="133">
        <f t="shared" si="122"/>
        <v>0</v>
      </c>
      <c r="J1186" s="92">
        <f t="shared" si="123"/>
        <v>0</v>
      </c>
    </row>
    <row r="1187" spans="1:42" ht="22.5" x14ac:dyDescent="0.2">
      <c r="A1187" s="515" t="s">
        <v>1135</v>
      </c>
      <c r="B1187" s="264" t="s">
        <v>45</v>
      </c>
      <c r="C1187" s="411" t="s">
        <v>278</v>
      </c>
      <c r="D1187" s="542" t="s">
        <v>589</v>
      </c>
      <c r="E1187" s="619">
        <v>0.3</v>
      </c>
      <c r="F1187" s="557" t="s">
        <v>18</v>
      </c>
      <c r="G1187" s="31"/>
      <c r="H1187" s="32"/>
      <c r="I1187" s="133">
        <f t="shared" si="122"/>
        <v>0</v>
      </c>
      <c r="J1187" s="92">
        <f t="shared" si="123"/>
        <v>0</v>
      </c>
    </row>
    <row r="1188" spans="1:42" ht="11.25" customHeight="1" x14ac:dyDescent="0.2">
      <c r="A1188" s="515" t="s">
        <v>1135</v>
      </c>
      <c r="B1188" s="264" t="s">
        <v>45</v>
      </c>
      <c r="C1188" s="411" t="s">
        <v>348</v>
      </c>
      <c r="D1188" s="542" t="s">
        <v>590</v>
      </c>
      <c r="E1188" s="619">
        <v>12</v>
      </c>
      <c r="F1188" s="557" t="s">
        <v>127</v>
      </c>
      <c r="G1188" s="31"/>
      <c r="H1188" s="32"/>
      <c r="I1188" s="133">
        <f t="shared" si="122"/>
        <v>0</v>
      </c>
      <c r="J1188" s="92">
        <f t="shared" si="123"/>
        <v>0</v>
      </c>
    </row>
    <row r="1189" spans="1:42" ht="22.5" x14ac:dyDescent="0.2">
      <c r="A1189" s="515" t="s">
        <v>1135</v>
      </c>
      <c r="B1189" s="264" t="s">
        <v>45</v>
      </c>
      <c r="C1189" s="411" t="s">
        <v>461</v>
      </c>
      <c r="D1189" s="329" t="s">
        <v>591</v>
      </c>
      <c r="E1189" s="619">
        <v>1.5</v>
      </c>
      <c r="F1189" s="557" t="s">
        <v>127</v>
      </c>
      <c r="G1189" s="31"/>
      <c r="H1189" s="32"/>
      <c r="I1189" s="133">
        <f t="shared" si="122"/>
        <v>0</v>
      </c>
      <c r="J1189" s="92">
        <f t="shared" si="123"/>
        <v>0</v>
      </c>
    </row>
    <row r="1190" spans="1:42" ht="9" customHeight="1" x14ac:dyDescent="0.2">
      <c r="A1190" s="520"/>
      <c r="B1190" s="264"/>
      <c r="C1190" s="411"/>
      <c r="D1190" s="602"/>
      <c r="E1190" s="705"/>
      <c r="F1190" s="601"/>
      <c r="G1190" s="31"/>
      <c r="H1190" s="32"/>
      <c r="I1190" s="133"/>
      <c r="J1190" s="92"/>
    </row>
    <row r="1191" spans="1:42" ht="11.25" customHeight="1" x14ac:dyDescent="0.2">
      <c r="A1191" s="518" t="s">
        <v>1135</v>
      </c>
      <c r="B1191" s="585" t="s">
        <v>45</v>
      </c>
      <c r="C1191" s="585" t="s">
        <v>533</v>
      </c>
      <c r="D1191" s="600" t="s">
        <v>481</v>
      </c>
      <c r="E1191" s="443"/>
      <c r="F1191" s="601"/>
      <c r="G1191" s="31"/>
      <c r="H1191" s="32"/>
      <c r="I1191" s="133"/>
      <c r="J1191" s="92"/>
    </row>
    <row r="1192" spans="1:42" ht="56.25" x14ac:dyDescent="0.2">
      <c r="A1192" s="515" t="s">
        <v>1135</v>
      </c>
      <c r="B1192" s="264" t="s">
        <v>45</v>
      </c>
      <c r="C1192" s="411" t="s">
        <v>535</v>
      </c>
      <c r="D1192" s="602" t="s">
        <v>592</v>
      </c>
      <c r="E1192" s="705">
        <v>8.8000000000000007</v>
      </c>
      <c r="F1192" s="601" t="s">
        <v>18</v>
      </c>
      <c r="G1192" s="31"/>
      <c r="H1192" s="32"/>
      <c r="I1192" s="133">
        <f t="shared" si="122"/>
        <v>0</v>
      </c>
      <c r="J1192" s="92">
        <f t="shared" si="123"/>
        <v>0</v>
      </c>
    </row>
    <row r="1193" spans="1:42" ht="9" customHeight="1" x14ac:dyDescent="0.2">
      <c r="A1193" s="520"/>
      <c r="B1193" s="264"/>
      <c r="C1193" s="411"/>
      <c r="D1193" s="602"/>
      <c r="E1193" s="705"/>
      <c r="F1193" s="601"/>
      <c r="G1193" s="31"/>
      <c r="H1193" s="32"/>
      <c r="I1193" s="133"/>
      <c r="J1193" s="92"/>
    </row>
    <row r="1194" spans="1:42" ht="11.25" customHeight="1" x14ac:dyDescent="0.2">
      <c r="A1194" s="518" t="s">
        <v>1135</v>
      </c>
      <c r="B1194" s="585" t="s">
        <v>45</v>
      </c>
      <c r="C1194" s="585" t="s">
        <v>593</v>
      </c>
      <c r="D1194" s="570" t="s">
        <v>594</v>
      </c>
      <c r="E1194" s="697"/>
      <c r="F1194" s="409"/>
      <c r="G1194" s="31"/>
      <c r="H1194" s="32"/>
      <c r="I1194" s="133"/>
      <c r="J1194" s="92"/>
    </row>
    <row r="1195" spans="1:42" ht="11.25" customHeight="1" x14ac:dyDescent="0.2">
      <c r="A1195" s="515" t="s">
        <v>1135</v>
      </c>
      <c r="B1195" s="264" t="s">
        <v>45</v>
      </c>
      <c r="C1195" s="411" t="s">
        <v>595</v>
      </c>
      <c r="D1195" s="351" t="s">
        <v>596</v>
      </c>
      <c r="E1195" s="64">
        <v>416</v>
      </c>
      <c r="F1195" s="406" t="s">
        <v>21</v>
      </c>
      <c r="G1195" s="31"/>
      <c r="H1195" s="32"/>
      <c r="I1195" s="133">
        <f t="shared" si="122"/>
        <v>0</v>
      </c>
      <c r="J1195" s="92">
        <f t="shared" si="123"/>
        <v>0</v>
      </c>
    </row>
    <row r="1196" spans="1:42" ht="22.5" customHeight="1" thickBot="1" x14ac:dyDescent="0.25">
      <c r="A1196" s="515" t="s">
        <v>1135</v>
      </c>
      <c r="B1196" s="525" t="s">
        <v>45</v>
      </c>
      <c r="C1196" s="693" t="s">
        <v>597</v>
      </c>
      <c r="D1196" s="551" t="s">
        <v>598</v>
      </c>
      <c r="E1196" s="378">
        <v>2</v>
      </c>
      <c r="F1196" s="418" t="s">
        <v>20</v>
      </c>
      <c r="G1196" s="31"/>
      <c r="H1196" s="32"/>
      <c r="I1196" s="133">
        <f t="shared" si="122"/>
        <v>0</v>
      </c>
      <c r="J1196" s="92">
        <f t="shared" si="123"/>
        <v>0</v>
      </c>
    </row>
    <row r="1197" spans="1:42" s="7" customFormat="1" ht="13.5" customHeight="1" x14ac:dyDescent="0.2">
      <c r="A1197" s="317"/>
      <c r="B1197" s="318"/>
      <c r="C1197" s="318"/>
      <c r="D1197" s="268"/>
      <c r="E1197" s="373"/>
      <c r="F1197" s="526"/>
      <c r="G1197" s="510"/>
      <c r="H1197" s="511"/>
      <c r="I1197" s="511"/>
      <c r="J1197" s="217"/>
      <c r="K1197" s="568"/>
      <c r="L1197" s="568"/>
      <c r="M1197" s="568"/>
      <c r="N1197" s="568"/>
      <c r="O1197" s="568"/>
      <c r="P1197" s="568"/>
      <c r="Q1197" s="568"/>
      <c r="R1197" s="568"/>
      <c r="S1197" s="568"/>
      <c r="T1197" s="568"/>
      <c r="U1197" s="568"/>
      <c r="V1197" s="568"/>
      <c r="W1197" s="568"/>
      <c r="X1197" s="568"/>
      <c r="Y1197" s="568"/>
      <c r="Z1197" s="568"/>
      <c r="AA1197" s="568"/>
      <c r="AB1197" s="568"/>
      <c r="AC1197" s="568"/>
      <c r="AD1197" s="568"/>
      <c r="AE1197" s="1"/>
      <c r="AF1197" s="1"/>
      <c r="AG1197" s="1"/>
      <c r="AH1197" s="1"/>
      <c r="AI1197" s="1"/>
      <c r="AJ1197" s="1"/>
      <c r="AK1197" s="1"/>
      <c r="AL1197" s="1"/>
      <c r="AM1197" s="1"/>
      <c r="AN1197" s="1"/>
      <c r="AO1197" s="1"/>
      <c r="AP1197" s="1"/>
    </row>
    <row r="1198" spans="1:42" ht="15" x14ac:dyDescent="0.25">
      <c r="A1198" s="752" t="s">
        <v>1134</v>
      </c>
      <c r="B1198" s="753"/>
      <c r="C1198" s="753"/>
      <c r="D1198" s="332" t="s">
        <v>1124</v>
      </c>
      <c r="E1198" s="64"/>
      <c r="F1198" s="522"/>
      <c r="G1198" s="31"/>
      <c r="H1198" s="32"/>
      <c r="I1198" s="32"/>
      <c r="J1198" s="678">
        <f>SUM(J1075:J1196)</f>
        <v>0</v>
      </c>
    </row>
    <row r="1199" spans="1:42" s="19" customFormat="1" ht="13.5" customHeight="1" thickBot="1" x14ac:dyDescent="0.25">
      <c r="A1199" s="289"/>
      <c r="B1199" s="290"/>
      <c r="C1199" s="290"/>
      <c r="D1199" s="272"/>
      <c r="E1199" s="694"/>
      <c r="F1199" s="523"/>
      <c r="G1199" s="513"/>
      <c r="H1199" s="514"/>
      <c r="I1199" s="514"/>
      <c r="J1199" s="218"/>
      <c r="K1199" s="568"/>
      <c r="L1199" s="568"/>
      <c r="M1199" s="568"/>
      <c r="N1199" s="568"/>
      <c r="O1199" s="568"/>
      <c r="P1199" s="568"/>
      <c r="Q1199" s="568"/>
      <c r="R1199" s="568"/>
      <c r="S1199" s="568"/>
      <c r="T1199" s="568"/>
      <c r="U1199" s="568"/>
      <c r="V1199" s="568"/>
      <c r="W1199" s="568"/>
      <c r="X1199" s="568"/>
      <c r="Y1199" s="568"/>
      <c r="Z1199" s="568"/>
      <c r="AA1199" s="568"/>
      <c r="AB1199" s="568"/>
      <c r="AC1199" s="568"/>
      <c r="AD1199" s="568"/>
      <c r="AE1199" s="1"/>
      <c r="AF1199" s="1"/>
      <c r="AG1199" s="1"/>
      <c r="AH1199" s="1"/>
      <c r="AI1199" s="1"/>
      <c r="AJ1199" s="1"/>
      <c r="AK1199" s="1"/>
      <c r="AL1199" s="1"/>
      <c r="AM1199" s="1"/>
      <c r="AN1199" s="1"/>
      <c r="AO1199" s="1"/>
      <c r="AP1199" s="1"/>
    </row>
    <row r="1200" spans="1:42" ht="13.5" customHeight="1" x14ac:dyDescent="0.2">
      <c r="A1200" s="309"/>
      <c r="B1200" s="310"/>
      <c r="C1200" s="310"/>
      <c r="D1200" s="294"/>
      <c r="E1200" s="64"/>
      <c r="F1200" s="350"/>
      <c r="G1200" s="31"/>
      <c r="H1200" s="32"/>
      <c r="I1200" s="32"/>
    </row>
    <row r="1201" spans="1:42" ht="15" customHeight="1" x14ac:dyDescent="0.2">
      <c r="A1201" s="752" t="s">
        <v>1205</v>
      </c>
      <c r="B1201" s="753"/>
      <c r="C1201" s="753"/>
      <c r="D1201" s="332" t="s">
        <v>603</v>
      </c>
      <c r="E1201" s="64"/>
      <c r="F1201" s="522"/>
      <c r="G1201" s="31"/>
      <c r="H1201" s="32"/>
      <c r="I1201" s="32"/>
    </row>
    <row r="1202" spans="1:42" ht="13.5" customHeight="1" thickBot="1" x14ac:dyDescent="0.25">
      <c r="A1202" s="293"/>
      <c r="B1202" s="294"/>
      <c r="C1202" s="294"/>
      <c r="D1202" s="294"/>
      <c r="E1202" s="695"/>
      <c r="F1202" s="522"/>
      <c r="G1202" s="31"/>
      <c r="H1202" s="32"/>
      <c r="I1202" s="32"/>
    </row>
    <row r="1203" spans="1:42" s="7" customFormat="1" ht="12" customHeight="1" x14ac:dyDescent="0.2">
      <c r="A1203" s="311" t="s">
        <v>1216</v>
      </c>
      <c r="B1203" s="312" t="s">
        <v>32</v>
      </c>
      <c r="C1203" s="312"/>
      <c r="D1203" s="558" t="s">
        <v>336</v>
      </c>
      <c r="E1203" s="559"/>
      <c r="F1203" s="560"/>
      <c r="G1203" s="510"/>
      <c r="H1203" s="511"/>
      <c r="I1203" s="511"/>
      <c r="J1203" s="217"/>
      <c r="K1203" s="568"/>
      <c r="L1203" s="568"/>
      <c r="M1203" s="568"/>
      <c r="N1203" s="568"/>
      <c r="O1203" s="568"/>
      <c r="P1203" s="568"/>
      <c r="Q1203" s="568"/>
      <c r="R1203" s="568"/>
      <c r="S1203" s="568"/>
      <c r="T1203" s="568"/>
      <c r="U1203" s="568"/>
      <c r="V1203" s="568"/>
      <c r="W1203" s="568"/>
      <c r="X1203" s="568"/>
      <c r="Y1203" s="568"/>
      <c r="Z1203" s="568"/>
      <c r="AA1203" s="568"/>
      <c r="AB1203" s="568"/>
      <c r="AC1203" s="568"/>
      <c r="AD1203" s="568"/>
      <c r="AE1203" s="1"/>
      <c r="AF1203" s="1"/>
      <c r="AG1203" s="1"/>
      <c r="AH1203" s="1"/>
      <c r="AI1203" s="1"/>
      <c r="AJ1203" s="1"/>
      <c r="AK1203" s="1"/>
      <c r="AL1203" s="1"/>
      <c r="AM1203" s="1"/>
      <c r="AN1203" s="1"/>
      <c r="AO1203" s="1"/>
      <c r="AP1203" s="1"/>
    </row>
    <row r="1204" spans="1:42" ht="11.25" customHeight="1" x14ac:dyDescent="0.2">
      <c r="A1204" s="519" t="s">
        <v>1216</v>
      </c>
      <c r="B1204" s="569" t="s">
        <v>32</v>
      </c>
      <c r="C1204" s="570" t="s">
        <v>261</v>
      </c>
      <c r="D1204" s="444" t="s">
        <v>262</v>
      </c>
      <c r="E1204" s="577"/>
      <c r="F1204" s="447"/>
      <c r="G1204" s="31"/>
      <c r="H1204" s="32"/>
      <c r="I1204" s="32"/>
    </row>
    <row r="1205" spans="1:42" ht="11.25" customHeight="1" x14ac:dyDescent="0.2">
      <c r="A1205" s="515" t="s">
        <v>1216</v>
      </c>
      <c r="B1205" s="572" t="s">
        <v>32</v>
      </c>
      <c r="C1205" s="573" t="s">
        <v>263</v>
      </c>
      <c r="D1205" s="351" t="s">
        <v>1034</v>
      </c>
      <c r="E1205" s="577">
        <v>314</v>
      </c>
      <c r="F1205" s="447" t="s">
        <v>21</v>
      </c>
      <c r="G1205" s="31"/>
      <c r="H1205" s="32"/>
      <c r="I1205" s="133">
        <f>H1205+G1205</f>
        <v>0</v>
      </c>
      <c r="J1205" s="92">
        <f>I1205*E1205</f>
        <v>0</v>
      </c>
    </row>
    <row r="1206" spans="1:42" ht="67.5" x14ac:dyDescent="0.2">
      <c r="A1206" s="515" t="s">
        <v>1216</v>
      </c>
      <c r="B1206" s="572" t="s">
        <v>32</v>
      </c>
      <c r="C1206" s="573" t="s">
        <v>265</v>
      </c>
      <c r="D1206" s="351" t="s">
        <v>1035</v>
      </c>
      <c r="E1206" s="577">
        <v>85</v>
      </c>
      <c r="F1206" s="447" t="s">
        <v>18</v>
      </c>
      <c r="G1206" s="31"/>
      <c r="H1206" s="32"/>
      <c r="I1206" s="133">
        <f t="shared" ref="I1206:I1269" si="124">H1206+G1206</f>
        <v>0</v>
      </c>
      <c r="J1206" s="92">
        <f t="shared" ref="J1206:J1269" si="125">I1206*E1206</f>
        <v>0</v>
      </c>
    </row>
    <row r="1207" spans="1:42" ht="11.25" customHeight="1" x14ac:dyDescent="0.2">
      <c r="A1207" s="515" t="s">
        <v>1216</v>
      </c>
      <c r="B1207" s="572" t="s">
        <v>32</v>
      </c>
      <c r="C1207" s="573" t="s">
        <v>266</v>
      </c>
      <c r="D1207" s="351" t="s">
        <v>344</v>
      </c>
      <c r="E1207" s="577">
        <v>85</v>
      </c>
      <c r="F1207" s="447" t="s">
        <v>18</v>
      </c>
      <c r="G1207" s="31"/>
      <c r="H1207" s="32"/>
      <c r="I1207" s="133">
        <f t="shared" si="124"/>
        <v>0</v>
      </c>
      <c r="J1207" s="92">
        <f t="shared" si="125"/>
        <v>0</v>
      </c>
    </row>
    <row r="1208" spans="1:42" ht="33.75" x14ac:dyDescent="0.2">
      <c r="A1208" s="515" t="s">
        <v>1216</v>
      </c>
      <c r="B1208" s="572" t="s">
        <v>32</v>
      </c>
      <c r="C1208" s="573" t="s">
        <v>268</v>
      </c>
      <c r="D1208" s="351" t="s">
        <v>345</v>
      </c>
      <c r="E1208" s="577">
        <v>85</v>
      </c>
      <c r="F1208" s="447" t="s">
        <v>18</v>
      </c>
      <c r="G1208" s="31"/>
      <c r="H1208" s="32"/>
      <c r="I1208" s="133">
        <f t="shared" si="124"/>
        <v>0</v>
      </c>
      <c r="J1208" s="92">
        <f t="shared" si="125"/>
        <v>0</v>
      </c>
    </row>
    <row r="1209" spans="1:42" ht="11.25" customHeight="1" x14ac:dyDescent="0.2">
      <c r="A1209" s="515"/>
      <c r="B1209" s="572"/>
      <c r="C1209" s="573"/>
      <c r="D1209" s="351"/>
      <c r="E1209" s="577"/>
      <c r="F1209" s="615"/>
      <c r="G1209" s="31"/>
      <c r="H1209" s="32"/>
      <c r="I1209" s="133"/>
      <c r="J1209" s="92"/>
    </row>
    <row r="1210" spans="1:42" ht="12" customHeight="1" x14ac:dyDescent="0.2">
      <c r="A1210" s="277" t="s">
        <v>1216</v>
      </c>
      <c r="B1210" s="273" t="s">
        <v>43</v>
      </c>
      <c r="C1210" s="392"/>
      <c r="D1210" s="392" t="s">
        <v>605</v>
      </c>
      <c r="E1210" s="706"/>
      <c r="F1210" s="625"/>
      <c r="G1210" s="31"/>
      <c r="H1210" s="32"/>
      <c r="I1210" s="133"/>
      <c r="J1210" s="92"/>
      <c r="K1210" s="664"/>
      <c r="AE1210" s="568"/>
    </row>
    <row r="1211" spans="1:42" ht="11.25" customHeight="1" x14ac:dyDescent="0.2">
      <c r="A1211" s="527" t="s">
        <v>1216</v>
      </c>
      <c r="B1211" s="626" t="s">
        <v>43</v>
      </c>
      <c r="C1211" s="626" t="s">
        <v>261</v>
      </c>
      <c r="D1211" s="349" t="s">
        <v>13</v>
      </c>
      <c r="E1211" s="366"/>
      <c r="F1211" s="447"/>
      <c r="G1211" s="628"/>
      <c r="H1211" s="628"/>
      <c r="I1211" s="133"/>
      <c r="J1211" s="92"/>
      <c r="K1211" s="664"/>
      <c r="AE1211" s="568"/>
    </row>
    <row r="1212" spans="1:42" ht="22.5" customHeight="1" x14ac:dyDescent="0.2">
      <c r="A1212" s="515" t="s">
        <v>1216</v>
      </c>
      <c r="B1212" s="278" t="s">
        <v>43</v>
      </c>
      <c r="C1212" s="278" t="s">
        <v>263</v>
      </c>
      <c r="D1212" s="331" t="s">
        <v>1128</v>
      </c>
      <c r="E1212" s="627">
        <v>1624</v>
      </c>
      <c r="F1212" s="615" t="s">
        <v>18</v>
      </c>
      <c r="G1212" s="528"/>
      <c r="H1212" s="629"/>
      <c r="I1212" s="133">
        <f t="shared" si="124"/>
        <v>0</v>
      </c>
      <c r="J1212" s="92">
        <f t="shared" si="125"/>
        <v>0</v>
      </c>
    </row>
    <row r="1213" spans="1:42" ht="22.5" customHeight="1" x14ac:dyDescent="0.2">
      <c r="A1213" s="515" t="s">
        <v>1216</v>
      </c>
      <c r="B1213" s="278" t="s">
        <v>43</v>
      </c>
      <c r="C1213" s="278" t="s">
        <v>265</v>
      </c>
      <c r="D1213" s="331" t="s">
        <v>1129</v>
      </c>
      <c r="E1213" s="627">
        <v>2342</v>
      </c>
      <c r="F1213" s="615" t="s">
        <v>18</v>
      </c>
      <c r="G1213" s="529"/>
      <c r="H1213" s="627"/>
      <c r="I1213" s="133">
        <f t="shared" si="124"/>
        <v>0</v>
      </c>
      <c r="J1213" s="92">
        <f t="shared" si="125"/>
        <v>0</v>
      </c>
    </row>
    <row r="1214" spans="1:42" ht="22.5" customHeight="1" x14ac:dyDescent="0.2">
      <c r="A1214" s="515" t="s">
        <v>1216</v>
      </c>
      <c r="B1214" s="278" t="s">
        <v>43</v>
      </c>
      <c r="C1214" s="278" t="s">
        <v>266</v>
      </c>
      <c r="D1214" s="331" t="s">
        <v>606</v>
      </c>
      <c r="E1214" s="627">
        <v>625</v>
      </c>
      <c r="F1214" s="615" t="s">
        <v>18</v>
      </c>
      <c r="G1214" s="529"/>
      <c r="H1214" s="627"/>
      <c r="I1214" s="133">
        <f t="shared" si="124"/>
        <v>0</v>
      </c>
      <c r="J1214" s="92">
        <f t="shared" si="125"/>
        <v>0</v>
      </c>
    </row>
    <row r="1215" spans="1:42" ht="22.5" customHeight="1" x14ac:dyDescent="0.2">
      <c r="A1215" s="515" t="s">
        <v>1216</v>
      </c>
      <c r="B1215" s="278" t="s">
        <v>43</v>
      </c>
      <c r="C1215" s="278" t="s">
        <v>268</v>
      </c>
      <c r="D1215" s="331" t="s">
        <v>607</v>
      </c>
      <c r="E1215" s="627">
        <v>2223</v>
      </c>
      <c r="F1215" s="615" t="s">
        <v>18</v>
      </c>
      <c r="G1215" s="528"/>
      <c r="H1215" s="629"/>
      <c r="I1215" s="133">
        <f t="shared" si="124"/>
        <v>0</v>
      </c>
      <c r="J1215" s="92">
        <f t="shared" si="125"/>
        <v>0</v>
      </c>
    </row>
    <row r="1216" spans="1:42" ht="11.25" customHeight="1" x14ac:dyDescent="0.2">
      <c r="A1216" s="515" t="s">
        <v>1216</v>
      </c>
      <c r="B1216" s="278" t="s">
        <v>43</v>
      </c>
      <c r="C1216" s="278" t="s">
        <v>270</v>
      </c>
      <c r="D1216" s="331" t="s">
        <v>353</v>
      </c>
      <c r="E1216" s="627">
        <v>2930</v>
      </c>
      <c r="F1216" s="447" t="s">
        <v>19</v>
      </c>
      <c r="G1216" s="555"/>
      <c r="H1216" s="555"/>
      <c r="I1216" s="133">
        <f t="shared" si="124"/>
        <v>0</v>
      </c>
      <c r="J1216" s="92">
        <f t="shared" si="125"/>
        <v>0</v>
      </c>
    </row>
    <row r="1217" spans="1:10" ht="11.25" customHeight="1" x14ac:dyDescent="0.2">
      <c r="A1217" s="515" t="s">
        <v>1216</v>
      </c>
      <c r="B1217" s="278" t="s">
        <v>43</v>
      </c>
      <c r="C1217" s="278" t="s">
        <v>271</v>
      </c>
      <c r="D1217" s="351" t="s">
        <v>354</v>
      </c>
      <c r="E1217" s="627">
        <v>440</v>
      </c>
      <c r="F1217" s="615" t="s">
        <v>18</v>
      </c>
      <c r="G1217" s="529"/>
      <c r="H1217" s="627"/>
      <c r="I1217" s="133">
        <f t="shared" si="124"/>
        <v>0</v>
      </c>
      <c r="J1217" s="92">
        <f t="shared" si="125"/>
        <v>0</v>
      </c>
    </row>
    <row r="1218" spans="1:10" ht="11.25" customHeight="1" x14ac:dyDescent="0.2">
      <c r="A1218" s="515" t="s">
        <v>1216</v>
      </c>
      <c r="B1218" s="278" t="s">
        <v>43</v>
      </c>
      <c r="C1218" s="278" t="s">
        <v>272</v>
      </c>
      <c r="D1218" s="331" t="s">
        <v>549</v>
      </c>
      <c r="E1218" s="627">
        <v>440</v>
      </c>
      <c r="F1218" s="615" t="s">
        <v>18</v>
      </c>
      <c r="G1218" s="529"/>
      <c r="H1218" s="627"/>
      <c r="I1218" s="133">
        <f t="shared" si="124"/>
        <v>0</v>
      </c>
      <c r="J1218" s="92">
        <f t="shared" si="125"/>
        <v>0</v>
      </c>
    </row>
    <row r="1219" spans="1:10" ht="11.25" customHeight="1" x14ac:dyDescent="0.2">
      <c r="A1219" s="515" t="s">
        <v>1216</v>
      </c>
      <c r="B1219" s="278" t="s">
        <v>43</v>
      </c>
      <c r="C1219" s="278" t="s">
        <v>273</v>
      </c>
      <c r="D1219" s="331" t="s">
        <v>929</v>
      </c>
      <c r="E1219" s="627">
        <v>440</v>
      </c>
      <c r="F1219" s="615" t="s">
        <v>18</v>
      </c>
      <c r="G1219" s="529"/>
      <c r="H1219" s="627"/>
      <c r="I1219" s="133">
        <f t="shared" si="124"/>
        <v>0</v>
      </c>
      <c r="J1219" s="92">
        <f t="shared" si="125"/>
        <v>0</v>
      </c>
    </row>
    <row r="1220" spans="1:10" ht="11.25" customHeight="1" x14ac:dyDescent="0.2">
      <c r="A1220" s="515" t="s">
        <v>1216</v>
      </c>
      <c r="B1220" s="278" t="s">
        <v>43</v>
      </c>
      <c r="C1220" s="278" t="s">
        <v>356</v>
      </c>
      <c r="D1220" s="331" t="s">
        <v>930</v>
      </c>
      <c r="E1220" s="627">
        <v>625</v>
      </c>
      <c r="F1220" s="615" t="s">
        <v>18</v>
      </c>
      <c r="G1220" s="529"/>
      <c r="H1220" s="627"/>
      <c r="I1220" s="133">
        <f t="shared" si="124"/>
        <v>0</v>
      </c>
      <c r="J1220" s="92">
        <f t="shared" si="125"/>
        <v>0</v>
      </c>
    </row>
    <row r="1221" spans="1:10" ht="11.25" customHeight="1" x14ac:dyDescent="0.2">
      <c r="A1221" s="515" t="s">
        <v>1216</v>
      </c>
      <c r="B1221" s="278" t="s">
        <v>43</v>
      </c>
      <c r="C1221" s="278" t="s">
        <v>357</v>
      </c>
      <c r="D1221" s="331" t="s">
        <v>608</v>
      </c>
      <c r="E1221" s="627">
        <v>2223</v>
      </c>
      <c r="F1221" s="615" t="s">
        <v>18</v>
      </c>
      <c r="G1221" s="529"/>
      <c r="H1221" s="627"/>
      <c r="I1221" s="133">
        <f t="shared" si="124"/>
        <v>0</v>
      </c>
      <c r="J1221" s="92">
        <f t="shared" si="125"/>
        <v>0</v>
      </c>
    </row>
    <row r="1222" spans="1:10" ht="11.25" customHeight="1" x14ac:dyDescent="0.2">
      <c r="A1222" s="515" t="s">
        <v>1216</v>
      </c>
      <c r="B1222" s="278" t="s">
        <v>43</v>
      </c>
      <c r="C1222" s="278" t="s">
        <v>358</v>
      </c>
      <c r="D1222" s="329" t="s">
        <v>360</v>
      </c>
      <c r="E1222" s="627">
        <v>711</v>
      </c>
      <c r="F1222" s="615" t="s">
        <v>18</v>
      </c>
      <c r="G1222" s="529"/>
      <c r="H1222" s="627"/>
      <c r="I1222" s="133">
        <f t="shared" si="124"/>
        <v>0</v>
      </c>
      <c r="J1222" s="92">
        <f t="shared" si="125"/>
        <v>0</v>
      </c>
    </row>
    <row r="1223" spans="1:10" ht="11.25" x14ac:dyDescent="0.2">
      <c r="A1223" s="515" t="s">
        <v>1216</v>
      </c>
      <c r="B1223" s="278" t="s">
        <v>43</v>
      </c>
      <c r="C1223" s="278" t="s">
        <v>359</v>
      </c>
      <c r="D1223" s="329" t="s">
        <v>1331</v>
      </c>
      <c r="E1223" s="627">
        <v>711</v>
      </c>
      <c r="F1223" s="615" t="s">
        <v>18</v>
      </c>
      <c r="G1223" s="529"/>
      <c r="H1223" s="627"/>
      <c r="I1223" s="133">
        <f t="shared" si="124"/>
        <v>0</v>
      </c>
      <c r="J1223" s="92">
        <f t="shared" si="125"/>
        <v>0</v>
      </c>
    </row>
    <row r="1224" spans="1:10" ht="11.25" x14ac:dyDescent="0.2">
      <c r="A1224" s="515" t="s">
        <v>1216</v>
      </c>
      <c r="B1224" s="278" t="s">
        <v>43</v>
      </c>
      <c r="C1224" s="278" t="s">
        <v>361</v>
      </c>
      <c r="D1224" s="351" t="s">
        <v>961</v>
      </c>
      <c r="E1224" s="627">
        <v>711</v>
      </c>
      <c r="F1224" s="615" t="s">
        <v>18</v>
      </c>
      <c r="G1224" s="529"/>
      <c r="H1224" s="627"/>
      <c r="I1224" s="133">
        <f t="shared" si="124"/>
        <v>0</v>
      </c>
      <c r="J1224" s="92">
        <f t="shared" si="125"/>
        <v>0</v>
      </c>
    </row>
    <row r="1225" spans="1:10" ht="9" customHeight="1" x14ac:dyDescent="0.2">
      <c r="A1225" s="515"/>
      <c r="B1225" s="278"/>
      <c r="C1225" s="278"/>
      <c r="D1225" s="331"/>
      <c r="E1225" s="366"/>
      <c r="F1225" s="615"/>
      <c r="G1225" s="529"/>
      <c r="H1225" s="627"/>
      <c r="I1225" s="133"/>
      <c r="J1225" s="92"/>
    </row>
    <row r="1226" spans="1:10" ht="11.25" customHeight="1" x14ac:dyDescent="0.2">
      <c r="A1226" s="527" t="s">
        <v>1216</v>
      </c>
      <c r="B1226" s="626" t="s">
        <v>43</v>
      </c>
      <c r="C1226" s="626" t="s">
        <v>274</v>
      </c>
      <c r="D1226" s="349" t="s">
        <v>363</v>
      </c>
      <c r="E1226" s="366"/>
      <c r="F1226" s="615"/>
      <c r="G1226" s="529"/>
      <c r="H1226" s="627"/>
      <c r="I1226" s="133"/>
      <c r="J1226" s="92"/>
    </row>
    <row r="1227" spans="1:10" ht="11.25" customHeight="1" x14ac:dyDescent="0.2">
      <c r="A1227" s="515" t="s">
        <v>1216</v>
      </c>
      <c r="B1227" s="278" t="s">
        <v>43</v>
      </c>
      <c r="C1227" s="278" t="s">
        <v>275</v>
      </c>
      <c r="D1227" s="331" t="s">
        <v>276</v>
      </c>
      <c r="E1227" s="627">
        <v>1018</v>
      </c>
      <c r="F1227" s="615" t="s">
        <v>19</v>
      </c>
      <c r="G1227" s="529"/>
      <c r="H1227" s="627"/>
      <c r="I1227" s="133">
        <f>H1227+G1227</f>
        <v>0</v>
      </c>
      <c r="J1227" s="92">
        <f>I1227*E1227</f>
        <v>0</v>
      </c>
    </row>
    <row r="1228" spans="1:10" ht="11.25" customHeight="1" x14ac:dyDescent="0.2">
      <c r="A1228" s="515" t="s">
        <v>1216</v>
      </c>
      <c r="B1228" s="278" t="s">
        <v>43</v>
      </c>
      <c r="C1228" s="278" t="s">
        <v>277</v>
      </c>
      <c r="D1228" s="331" t="s">
        <v>609</v>
      </c>
      <c r="E1228" s="627">
        <v>112</v>
      </c>
      <c r="F1228" s="615" t="s">
        <v>19</v>
      </c>
      <c r="G1228" s="31"/>
      <c r="H1228" s="32"/>
      <c r="I1228" s="133">
        <f t="shared" si="124"/>
        <v>0</v>
      </c>
      <c r="J1228" s="92">
        <f t="shared" si="125"/>
        <v>0</v>
      </c>
    </row>
    <row r="1229" spans="1:10" ht="11.25" customHeight="1" x14ac:dyDescent="0.2">
      <c r="A1229" s="515" t="s">
        <v>1216</v>
      </c>
      <c r="B1229" s="278" t="s">
        <v>43</v>
      </c>
      <c r="C1229" s="278" t="s">
        <v>278</v>
      </c>
      <c r="D1229" s="331" t="s">
        <v>610</v>
      </c>
      <c r="E1229" s="627">
        <v>1500</v>
      </c>
      <c r="F1229" s="615" t="s">
        <v>21</v>
      </c>
      <c r="G1229" s="31"/>
      <c r="H1229" s="32"/>
      <c r="I1229" s="133">
        <f t="shared" si="124"/>
        <v>0</v>
      </c>
      <c r="J1229" s="92">
        <f t="shared" si="125"/>
        <v>0</v>
      </c>
    </row>
    <row r="1230" spans="1:10" ht="11.25" customHeight="1" x14ac:dyDescent="0.2">
      <c r="A1230" s="515" t="s">
        <v>1216</v>
      </c>
      <c r="B1230" s="278" t="s">
        <v>43</v>
      </c>
      <c r="C1230" s="278" t="s">
        <v>348</v>
      </c>
      <c r="D1230" s="331" t="s">
        <v>611</v>
      </c>
      <c r="E1230" s="627">
        <v>12</v>
      </c>
      <c r="F1230" s="615" t="s">
        <v>19</v>
      </c>
      <c r="G1230" s="31"/>
      <c r="H1230" s="32"/>
      <c r="I1230" s="133">
        <f t="shared" si="124"/>
        <v>0</v>
      </c>
      <c r="J1230" s="92">
        <f t="shared" si="125"/>
        <v>0</v>
      </c>
    </row>
    <row r="1231" spans="1:10" ht="11.25" customHeight="1" x14ac:dyDescent="0.2">
      <c r="A1231" s="515" t="s">
        <v>1216</v>
      </c>
      <c r="B1231" s="278" t="s">
        <v>43</v>
      </c>
      <c r="C1231" s="278" t="s">
        <v>461</v>
      </c>
      <c r="D1231" s="331" t="s">
        <v>612</v>
      </c>
      <c r="E1231" s="627">
        <v>36</v>
      </c>
      <c r="F1231" s="615" t="s">
        <v>19</v>
      </c>
      <c r="G1231" s="31"/>
      <c r="H1231" s="32"/>
      <c r="I1231" s="133">
        <f t="shared" si="124"/>
        <v>0</v>
      </c>
      <c r="J1231" s="92">
        <f t="shared" si="125"/>
        <v>0</v>
      </c>
    </row>
    <row r="1232" spans="1:10" ht="11.25" customHeight="1" x14ac:dyDescent="0.2">
      <c r="A1232" s="520"/>
      <c r="B1232" s="591"/>
      <c r="C1232" s="264"/>
      <c r="D1232" s="602"/>
      <c r="E1232" s="705"/>
      <c r="F1232" s="624"/>
      <c r="G1232" s="31"/>
      <c r="H1232" s="32"/>
      <c r="I1232" s="133"/>
      <c r="J1232" s="92"/>
    </row>
    <row r="1233" spans="1:31" ht="12" customHeight="1" x14ac:dyDescent="0.2">
      <c r="A1233" s="277" t="s">
        <v>1216</v>
      </c>
      <c r="B1233" s="273" t="s">
        <v>44</v>
      </c>
      <c r="C1233" s="392"/>
      <c r="D1233" s="392" t="s">
        <v>368</v>
      </c>
      <c r="E1233" s="706"/>
      <c r="F1233" s="625"/>
      <c r="G1233" s="31"/>
      <c r="H1233" s="32"/>
      <c r="I1233" s="133"/>
      <c r="J1233" s="92"/>
      <c r="K1233" s="664"/>
      <c r="AE1233" s="568"/>
    </row>
    <row r="1234" spans="1:31" ht="11.25" customHeight="1" x14ac:dyDescent="0.2">
      <c r="A1234" s="527" t="s">
        <v>1216</v>
      </c>
      <c r="B1234" s="626" t="s">
        <v>44</v>
      </c>
      <c r="C1234" s="626" t="s">
        <v>261</v>
      </c>
      <c r="D1234" s="349" t="s">
        <v>553</v>
      </c>
      <c r="E1234" s="366"/>
      <c r="F1234" s="615"/>
      <c r="G1234" s="31"/>
      <c r="H1234" s="32"/>
      <c r="I1234" s="133"/>
      <c r="J1234" s="92"/>
      <c r="K1234" s="664"/>
      <c r="AE1234" s="568"/>
    </row>
    <row r="1235" spans="1:31" ht="11.25" customHeight="1" x14ac:dyDescent="0.2">
      <c r="A1235" s="183"/>
      <c r="B1235" s="5"/>
      <c r="C1235" s="5"/>
      <c r="D1235" s="712" t="s">
        <v>613</v>
      </c>
      <c r="E1235" s="366"/>
      <c r="F1235" s="615"/>
      <c r="G1235" s="31"/>
      <c r="H1235" s="32"/>
      <c r="I1235" s="133"/>
      <c r="J1235" s="92"/>
      <c r="K1235" s="664"/>
      <c r="AE1235" s="568"/>
    </row>
    <row r="1236" spans="1:31" ht="33.75" customHeight="1" x14ac:dyDescent="0.2">
      <c r="A1236" s="527"/>
      <c r="B1236" s="626"/>
      <c r="C1236" s="626"/>
      <c r="D1236" s="611" t="s">
        <v>614</v>
      </c>
      <c r="E1236" s="366"/>
      <c r="F1236" s="615"/>
      <c r="G1236" s="31"/>
      <c r="H1236" s="32"/>
      <c r="I1236" s="133"/>
      <c r="J1236" s="92"/>
      <c r="K1236" s="664"/>
      <c r="AE1236" s="568"/>
    </row>
    <row r="1237" spans="1:31" ht="11.25" customHeight="1" x14ac:dyDescent="0.2">
      <c r="A1237" s="515" t="s">
        <v>1216</v>
      </c>
      <c r="B1237" s="278" t="s">
        <v>44</v>
      </c>
      <c r="C1237" s="278" t="s">
        <v>263</v>
      </c>
      <c r="D1237" s="351" t="s">
        <v>615</v>
      </c>
      <c r="E1237" s="64">
        <v>6</v>
      </c>
      <c r="F1237" s="350" t="s">
        <v>21</v>
      </c>
      <c r="G1237" s="31"/>
      <c r="H1237" s="32"/>
      <c r="I1237" s="133">
        <f>H1237+G1237</f>
        <v>0</v>
      </c>
      <c r="J1237" s="92">
        <f>I1237*E1237</f>
        <v>0</v>
      </c>
    </row>
    <row r="1238" spans="1:31" ht="11.25" customHeight="1" x14ac:dyDescent="0.2">
      <c r="A1238" s="527"/>
      <c r="B1238" s="626"/>
      <c r="C1238" s="626"/>
      <c r="D1238" s="609" t="s">
        <v>616</v>
      </c>
      <c r="E1238" s="64"/>
      <c r="F1238" s="350"/>
      <c r="G1238" s="31"/>
      <c r="H1238" s="32"/>
      <c r="I1238" s="133"/>
      <c r="J1238" s="92"/>
    </row>
    <row r="1239" spans="1:31" ht="11.25" customHeight="1" x14ac:dyDescent="0.2">
      <c r="A1239" s="515" t="s">
        <v>1216</v>
      </c>
      <c r="B1239" s="278" t="s">
        <v>44</v>
      </c>
      <c r="C1239" s="278" t="s">
        <v>265</v>
      </c>
      <c r="D1239" s="609" t="s">
        <v>617</v>
      </c>
      <c r="E1239" s="64">
        <v>32</v>
      </c>
      <c r="F1239" s="350" t="s">
        <v>21</v>
      </c>
      <c r="G1239" s="31"/>
      <c r="H1239" s="32"/>
      <c r="I1239" s="133">
        <f t="shared" si="124"/>
        <v>0</v>
      </c>
      <c r="J1239" s="92">
        <f t="shared" si="125"/>
        <v>0</v>
      </c>
    </row>
    <row r="1240" spans="1:31" ht="11.25" customHeight="1" x14ac:dyDescent="0.2">
      <c r="A1240" s="515" t="s">
        <v>1216</v>
      </c>
      <c r="B1240" s="278" t="s">
        <v>44</v>
      </c>
      <c r="C1240" s="278" t="s">
        <v>266</v>
      </c>
      <c r="D1240" s="609" t="s">
        <v>618</v>
      </c>
      <c r="E1240" s="64">
        <v>75</v>
      </c>
      <c r="F1240" s="350" t="s">
        <v>21</v>
      </c>
      <c r="G1240" s="31"/>
      <c r="H1240" s="32"/>
      <c r="I1240" s="133">
        <f t="shared" si="124"/>
        <v>0</v>
      </c>
      <c r="J1240" s="92">
        <f t="shared" si="125"/>
        <v>0</v>
      </c>
    </row>
    <row r="1241" spans="1:31" ht="22.5" x14ac:dyDescent="0.2">
      <c r="A1241" s="527"/>
      <c r="B1241" s="626"/>
      <c r="C1241" s="626"/>
      <c r="D1241" s="611" t="s">
        <v>619</v>
      </c>
      <c r="E1241" s="366"/>
      <c r="F1241" s="615"/>
      <c r="G1241" s="31"/>
      <c r="H1241" s="32"/>
      <c r="I1241" s="133"/>
      <c r="J1241" s="92"/>
    </row>
    <row r="1242" spans="1:31" ht="11.25" customHeight="1" x14ac:dyDescent="0.2">
      <c r="A1242" s="515" t="s">
        <v>1216</v>
      </c>
      <c r="B1242" s="278" t="s">
        <v>44</v>
      </c>
      <c r="C1242" s="278" t="s">
        <v>268</v>
      </c>
      <c r="D1242" s="331" t="s">
        <v>558</v>
      </c>
      <c r="E1242" s="366">
        <v>4</v>
      </c>
      <c r="F1242" s="615" t="s">
        <v>21</v>
      </c>
      <c r="G1242" s="31"/>
      <c r="H1242" s="32"/>
      <c r="I1242" s="133">
        <f t="shared" si="124"/>
        <v>0</v>
      </c>
      <c r="J1242" s="92">
        <f t="shared" si="125"/>
        <v>0</v>
      </c>
    </row>
    <row r="1243" spans="1:31" ht="11.25" customHeight="1" x14ac:dyDescent="0.2">
      <c r="A1243" s="515" t="s">
        <v>1216</v>
      </c>
      <c r="B1243" s="278" t="s">
        <v>44</v>
      </c>
      <c r="C1243" s="278" t="s">
        <v>270</v>
      </c>
      <c r="D1243" s="331" t="s">
        <v>621</v>
      </c>
      <c r="E1243" s="366">
        <v>19</v>
      </c>
      <c r="F1243" s="615" t="s">
        <v>21</v>
      </c>
      <c r="G1243" s="31"/>
      <c r="H1243" s="32"/>
      <c r="I1243" s="133">
        <f t="shared" si="124"/>
        <v>0</v>
      </c>
      <c r="J1243" s="92">
        <f t="shared" si="125"/>
        <v>0</v>
      </c>
    </row>
    <row r="1244" spans="1:31" ht="11.25" customHeight="1" x14ac:dyDescent="0.2">
      <c r="A1244" s="297"/>
      <c r="B1244" s="278"/>
      <c r="C1244" s="278"/>
      <c r="D1244" s="611" t="s">
        <v>1036</v>
      </c>
      <c r="E1244" s="366"/>
      <c r="F1244" s="350"/>
      <c r="G1244" s="31"/>
      <c r="H1244" s="32"/>
      <c r="I1244" s="133"/>
      <c r="J1244" s="92"/>
    </row>
    <row r="1245" spans="1:31" ht="11.25" customHeight="1" x14ac:dyDescent="0.2">
      <c r="A1245" s="515" t="s">
        <v>1216</v>
      </c>
      <c r="B1245" s="278" t="s">
        <v>44</v>
      </c>
      <c r="C1245" s="278" t="s">
        <v>271</v>
      </c>
      <c r="D1245" s="331" t="s">
        <v>558</v>
      </c>
      <c r="E1245" s="366">
        <v>2</v>
      </c>
      <c r="F1245" s="615" t="s">
        <v>20</v>
      </c>
      <c r="G1245" s="31"/>
      <c r="H1245" s="32"/>
      <c r="I1245" s="133">
        <f t="shared" si="124"/>
        <v>0</v>
      </c>
      <c r="J1245" s="92">
        <f t="shared" si="125"/>
        <v>0</v>
      </c>
    </row>
    <row r="1246" spans="1:31" ht="11.25" customHeight="1" x14ac:dyDescent="0.2">
      <c r="A1246" s="515" t="s">
        <v>1216</v>
      </c>
      <c r="B1246" s="278" t="s">
        <v>44</v>
      </c>
      <c r="C1246" s="278" t="s">
        <v>272</v>
      </c>
      <c r="D1246" s="331" t="s">
        <v>621</v>
      </c>
      <c r="E1246" s="366">
        <v>1</v>
      </c>
      <c r="F1246" s="615" t="s">
        <v>20</v>
      </c>
      <c r="G1246" s="31"/>
      <c r="H1246" s="32"/>
      <c r="I1246" s="133">
        <f t="shared" si="124"/>
        <v>0</v>
      </c>
      <c r="J1246" s="92">
        <f t="shared" si="125"/>
        <v>0</v>
      </c>
    </row>
    <row r="1247" spans="1:31" ht="11.25" customHeight="1" x14ac:dyDescent="0.2">
      <c r="A1247" s="515" t="s">
        <v>1216</v>
      </c>
      <c r="B1247" s="278" t="s">
        <v>44</v>
      </c>
      <c r="C1247" s="278" t="s">
        <v>273</v>
      </c>
      <c r="D1247" s="331" t="s">
        <v>621</v>
      </c>
      <c r="E1247" s="366">
        <v>1</v>
      </c>
      <c r="F1247" s="615" t="s">
        <v>20</v>
      </c>
      <c r="G1247" s="31"/>
      <c r="H1247" s="32"/>
      <c r="I1247" s="133">
        <f t="shared" si="124"/>
        <v>0</v>
      </c>
      <c r="J1247" s="92">
        <f t="shared" si="125"/>
        <v>0</v>
      </c>
    </row>
    <row r="1248" spans="1:31" ht="11.25" customHeight="1" x14ac:dyDescent="0.2">
      <c r="A1248" s="520"/>
      <c r="B1248" s="278"/>
      <c r="C1248" s="279"/>
      <c r="D1248" s="611" t="s">
        <v>1078</v>
      </c>
      <c r="E1248" s="64"/>
      <c r="F1248" s="447"/>
      <c r="G1248" s="31"/>
      <c r="H1248" s="32"/>
      <c r="I1248" s="133"/>
      <c r="J1248" s="92"/>
    </row>
    <row r="1249" spans="1:10" ht="11.25" customHeight="1" x14ac:dyDescent="0.2">
      <c r="A1249" s="515" t="s">
        <v>1216</v>
      </c>
      <c r="B1249" s="278" t="s">
        <v>44</v>
      </c>
      <c r="C1249" s="278" t="s">
        <v>356</v>
      </c>
      <c r="D1249" s="609" t="s">
        <v>621</v>
      </c>
      <c r="E1249" s="704">
        <v>4</v>
      </c>
      <c r="F1249" s="614" t="s">
        <v>20</v>
      </c>
      <c r="G1249" s="31"/>
      <c r="H1249" s="32"/>
      <c r="I1249" s="133">
        <f t="shared" si="124"/>
        <v>0</v>
      </c>
      <c r="J1249" s="92">
        <f t="shared" si="125"/>
        <v>0</v>
      </c>
    </row>
    <row r="1250" spans="1:10" ht="11.25" customHeight="1" x14ac:dyDescent="0.2">
      <c r="A1250" s="297"/>
      <c r="B1250" s="278"/>
      <c r="C1250" s="278"/>
      <c r="D1250" s="712" t="s">
        <v>624</v>
      </c>
      <c r="E1250" s="366"/>
      <c r="F1250" s="615"/>
      <c r="G1250" s="31"/>
      <c r="H1250" s="32"/>
      <c r="I1250" s="133"/>
      <c r="J1250" s="92"/>
    </row>
    <row r="1251" spans="1:10" ht="11.25" customHeight="1" x14ac:dyDescent="0.2">
      <c r="A1251" s="297"/>
      <c r="B1251" s="278"/>
      <c r="C1251" s="278"/>
      <c r="D1251" s="630" t="s">
        <v>1079</v>
      </c>
      <c r="E1251" s="366"/>
      <c r="F1251" s="615"/>
      <c r="G1251" s="31"/>
      <c r="H1251" s="32"/>
      <c r="I1251" s="133"/>
      <c r="J1251" s="92"/>
    </row>
    <row r="1252" spans="1:10" ht="11.25" customHeight="1" x14ac:dyDescent="0.2">
      <c r="A1252" s="515" t="s">
        <v>1216</v>
      </c>
      <c r="B1252" s="278" t="s">
        <v>44</v>
      </c>
      <c r="C1252" s="278" t="s">
        <v>357</v>
      </c>
      <c r="D1252" s="631" t="s">
        <v>1080</v>
      </c>
      <c r="E1252" s="704">
        <v>4</v>
      </c>
      <c r="F1252" s="614" t="s">
        <v>20</v>
      </c>
      <c r="G1252" s="31"/>
      <c r="H1252" s="32"/>
      <c r="I1252" s="133">
        <f t="shared" si="124"/>
        <v>0</v>
      </c>
      <c r="J1252" s="92">
        <f t="shared" si="125"/>
        <v>0</v>
      </c>
    </row>
    <row r="1253" spans="1:10" ht="11.25" customHeight="1" x14ac:dyDescent="0.2">
      <c r="A1253" s="515" t="s">
        <v>1216</v>
      </c>
      <c r="B1253" s="278" t="s">
        <v>44</v>
      </c>
      <c r="C1253" s="278" t="s">
        <v>358</v>
      </c>
      <c r="D1253" s="631" t="s">
        <v>1081</v>
      </c>
      <c r="E1253" s="704">
        <v>1</v>
      </c>
      <c r="F1253" s="614" t="s">
        <v>20</v>
      </c>
      <c r="G1253" s="31"/>
      <c r="H1253" s="32"/>
      <c r="I1253" s="133">
        <f t="shared" si="124"/>
        <v>0</v>
      </c>
      <c r="J1253" s="92">
        <f t="shared" si="125"/>
        <v>0</v>
      </c>
    </row>
    <row r="1254" spans="1:10" ht="11.25" customHeight="1" x14ac:dyDescent="0.2">
      <c r="A1254" s="530"/>
      <c r="B1254" s="632"/>
      <c r="C1254" s="633"/>
      <c r="D1254" s="630" t="s">
        <v>625</v>
      </c>
      <c r="E1254" s="704"/>
      <c r="F1254" s="614"/>
      <c r="G1254" s="31"/>
      <c r="H1254" s="32"/>
      <c r="I1254" s="133"/>
      <c r="J1254" s="92"/>
    </row>
    <row r="1255" spans="1:10" ht="11.25" customHeight="1" x14ac:dyDescent="0.2">
      <c r="A1255" s="515" t="s">
        <v>1216</v>
      </c>
      <c r="B1255" s="278" t="s">
        <v>44</v>
      </c>
      <c r="C1255" s="278" t="s">
        <v>359</v>
      </c>
      <c r="D1255" s="631" t="s">
        <v>931</v>
      </c>
      <c r="E1255" s="704">
        <v>5</v>
      </c>
      <c r="F1255" s="614" t="s">
        <v>20</v>
      </c>
      <c r="G1255" s="31"/>
      <c r="H1255" s="32"/>
      <c r="I1255" s="133">
        <f t="shared" si="124"/>
        <v>0</v>
      </c>
      <c r="J1255" s="92">
        <f t="shared" si="125"/>
        <v>0</v>
      </c>
    </row>
    <row r="1256" spans="1:10" ht="11.25" customHeight="1" x14ac:dyDescent="0.2">
      <c r="A1256" s="515" t="s">
        <v>1216</v>
      </c>
      <c r="B1256" s="278" t="s">
        <v>44</v>
      </c>
      <c r="C1256" s="278" t="s">
        <v>361</v>
      </c>
      <c r="D1256" s="542" t="s">
        <v>626</v>
      </c>
      <c r="E1256" s="644">
        <v>1</v>
      </c>
      <c r="F1256" s="613" t="s">
        <v>20</v>
      </c>
      <c r="G1256" s="31"/>
      <c r="H1256" s="32"/>
      <c r="I1256" s="133">
        <f t="shared" si="124"/>
        <v>0</v>
      </c>
      <c r="J1256" s="92">
        <f t="shared" si="125"/>
        <v>0</v>
      </c>
    </row>
    <row r="1257" spans="1:10" ht="11.25" customHeight="1" x14ac:dyDescent="0.2">
      <c r="A1257" s="515"/>
      <c r="B1257" s="572"/>
      <c r="C1257" s="633"/>
      <c r="D1257" s="634" t="s">
        <v>1082</v>
      </c>
      <c r="E1257" s="642"/>
      <c r="F1257" s="389"/>
      <c r="G1257" s="31"/>
      <c r="H1257" s="32"/>
      <c r="I1257" s="133"/>
      <c r="J1257" s="92"/>
    </row>
    <row r="1258" spans="1:10" ht="56.25" x14ac:dyDescent="0.2">
      <c r="A1258" s="515" t="s">
        <v>1216</v>
      </c>
      <c r="B1258" s="278" t="s">
        <v>44</v>
      </c>
      <c r="C1258" s="278" t="s">
        <v>385</v>
      </c>
      <c r="D1258" s="602" t="s">
        <v>627</v>
      </c>
      <c r="E1258" s="644">
        <v>2</v>
      </c>
      <c r="F1258" s="613" t="s">
        <v>20</v>
      </c>
      <c r="G1258" s="31"/>
      <c r="H1258" s="32"/>
      <c r="I1258" s="133">
        <f t="shared" si="124"/>
        <v>0</v>
      </c>
      <c r="J1258" s="92">
        <f t="shared" si="125"/>
        <v>0</v>
      </c>
    </row>
    <row r="1259" spans="1:10" ht="11.25" customHeight="1" x14ac:dyDescent="0.2">
      <c r="A1259" s="520"/>
      <c r="B1259" s="278"/>
      <c r="C1259" s="633"/>
      <c r="D1259" s="634" t="s">
        <v>1083</v>
      </c>
      <c r="E1259" s="644"/>
      <c r="F1259" s="613"/>
      <c r="G1259" s="31"/>
      <c r="H1259" s="32"/>
      <c r="I1259" s="133"/>
      <c r="J1259" s="92"/>
    </row>
    <row r="1260" spans="1:10" ht="67.5" x14ac:dyDescent="0.2">
      <c r="A1260" s="515" t="s">
        <v>1216</v>
      </c>
      <c r="B1260" s="278" t="s">
        <v>44</v>
      </c>
      <c r="C1260" s="278" t="s">
        <v>387</v>
      </c>
      <c r="D1260" s="635" t="s">
        <v>628</v>
      </c>
      <c r="E1260" s="644">
        <v>3</v>
      </c>
      <c r="F1260" s="613" t="s">
        <v>20</v>
      </c>
      <c r="G1260" s="31"/>
      <c r="H1260" s="32"/>
      <c r="I1260" s="133">
        <f t="shared" si="124"/>
        <v>0</v>
      </c>
      <c r="J1260" s="92">
        <f t="shared" si="125"/>
        <v>0</v>
      </c>
    </row>
    <row r="1261" spans="1:10" ht="11.25" customHeight="1" x14ac:dyDescent="0.2">
      <c r="A1261" s="515"/>
      <c r="B1261" s="572"/>
      <c r="C1261" s="633"/>
      <c r="D1261" s="635" t="s">
        <v>1084</v>
      </c>
      <c r="E1261" s="619"/>
      <c r="F1261" s="636"/>
      <c r="G1261" s="31"/>
      <c r="H1261" s="32"/>
      <c r="I1261" s="133"/>
      <c r="J1261" s="92"/>
    </row>
    <row r="1262" spans="1:10" ht="22.5" customHeight="1" x14ac:dyDescent="0.2">
      <c r="A1262" s="515"/>
      <c r="B1262" s="572"/>
      <c r="C1262" s="573"/>
      <c r="D1262" s="542" t="s">
        <v>629</v>
      </c>
      <c r="E1262" s="619"/>
      <c r="F1262" s="636"/>
      <c r="G1262" s="31"/>
      <c r="H1262" s="32"/>
      <c r="I1262" s="133"/>
      <c r="J1262" s="92"/>
    </row>
    <row r="1263" spans="1:10" ht="11.25" customHeight="1" x14ac:dyDescent="0.2">
      <c r="A1263" s="515" t="s">
        <v>1216</v>
      </c>
      <c r="B1263" s="278" t="s">
        <v>44</v>
      </c>
      <c r="C1263" s="278" t="s">
        <v>389</v>
      </c>
      <c r="D1263" s="542" t="s">
        <v>630</v>
      </c>
      <c r="E1263" s="619">
        <v>1</v>
      </c>
      <c r="F1263" s="636" t="s">
        <v>20</v>
      </c>
      <c r="G1263" s="31"/>
      <c r="H1263" s="32"/>
      <c r="I1263" s="133">
        <f t="shared" si="124"/>
        <v>0</v>
      </c>
      <c r="J1263" s="92">
        <f t="shared" si="125"/>
        <v>0</v>
      </c>
    </row>
    <row r="1264" spans="1:10" ht="11.25" customHeight="1" x14ac:dyDescent="0.2">
      <c r="A1264" s="515"/>
      <c r="B1264" s="572"/>
      <c r="C1264" s="573"/>
      <c r="D1264" s="542" t="s">
        <v>631</v>
      </c>
      <c r="E1264" s="619"/>
      <c r="F1264" s="636"/>
      <c r="G1264" s="31"/>
      <c r="H1264" s="32"/>
      <c r="I1264" s="133"/>
      <c r="J1264" s="92"/>
    </row>
    <row r="1265" spans="1:10" ht="11.25" customHeight="1" x14ac:dyDescent="0.2">
      <c r="A1265" s="515" t="s">
        <v>1216</v>
      </c>
      <c r="B1265" s="278" t="s">
        <v>44</v>
      </c>
      <c r="C1265" s="278" t="s">
        <v>391</v>
      </c>
      <c r="D1265" s="542" t="s">
        <v>632</v>
      </c>
      <c r="E1265" s="619">
        <v>2</v>
      </c>
      <c r="F1265" s="636" t="s">
        <v>20</v>
      </c>
      <c r="G1265" s="31"/>
      <c r="H1265" s="32"/>
      <c r="I1265" s="133">
        <f t="shared" si="124"/>
        <v>0</v>
      </c>
      <c r="J1265" s="92">
        <f t="shared" si="125"/>
        <v>0</v>
      </c>
    </row>
    <row r="1266" spans="1:10" ht="11.25" customHeight="1" x14ac:dyDescent="0.2">
      <c r="A1266" s="515" t="s">
        <v>1216</v>
      </c>
      <c r="B1266" s="278" t="s">
        <v>44</v>
      </c>
      <c r="C1266" s="278" t="s">
        <v>395</v>
      </c>
      <c r="D1266" s="542" t="s">
        <v>633</v>
      </c>
      <c r="E1266" s="619">
        <v>1</v>
      </c>
      <c r="F1266" s="636" t="s">
        <v>20</v>
      </c>
      <c r="G1266" s="31"/>
      <c r="H1266" s="32"/>
      <c r="I1266" s="133">
        <f t="shared" si="124"/>
        <v>0</v>
      </c>
      <c r="J1266" s="92">
        <f t="shared" si="125"/>
        <v>0</v>
      </c>
    </row>
    <row r="1267" spans="1:10" ht="11.25" customHeight="1" x14ac:dyDescent="0.2">
      <c r="A1267" s="556"/>
      <c r="B1267" s="616"/>
      <c r="C1267" s="573"/>
      <c r="D1267" s="542" t="s">
        <v>573</v>
      </c>
      <c r="E1267" s="619"/>
      <c r="F1267" s="636"/>
      <c r="G1267" s="31"/>
      <c r="H1267" s="32"/>
      <c r="I1267" s="133"/>
      <c r="J1267" s="92"/>
    </row>
    <row r="1268" spans="1:10" ht="11.25" customHeight="1" x14ac:dyDescent="0.2">
      <c r="A1268" s="515" t="s">
        <v>1216</v>
      </c>
      <c r="B1268" s="278" t="s">
        <v>44</v>
      </c>
      <c r="C1268" s="278" t="s">
        <v>398</v>
      </c>
      <c r="D1268" s="542" t="s">
        <v>558</v>
      </c>
      <c r="E1268" s="619">
        <v>1</v>
      </c>
      <c r="F1268" s="637" t="s">
        <v>20</v>
      </c>
      <c r="G1268" s="31"/>
      <c r="H1268" s="32"/>
      <c r="I1268" s="133">
        <f t="shared" si="124"/>
        <v>0</v>
      </c>
      <c r="J1268" s="92">
        <f t="shared" si="125"/>
        <v>0</v>
      </c>
    </row>
    <row r="1269" spans="1:10" ht="11.25" customHeight="1" x14ac:dyDescent="0.2">
      <c r="A1269" s="515" t="s">
        <v>1216</v>
      </c>
      <c r="B1269" s="278" t="s">
        <v>44</v>
      </c>
      <c r="C1269" s="278" t="s">
        <v>400</v>
      </c>
      <c r="D1269" s="542" t="s">
        <v>634</v>
      </c>
      <c r="E1269" s="619">
        <v>1</v>
      </c>
      <c r="F1269" s="636" t="s">
        <v>20</v>
      </c>
      <c r="G1269" s="31"/>
      <c r="H1269" s="32"/>
      <c r="I1269" s="133">
        <f t="shared" si="124"/>
        <v>0</v>
      </c>
      <c r="J1269" s="92">
        <f t="shared" si="125"/>
        <v>0</v>
      </c>
    </row>
    <row r="1270" spans="1:10" ht="11.25" customHeight="1" x14ac:dyDescent="0.2">
      <c r="A1270" s="520"/>
      <c r="B1270" s="278"/>
      <c r="C1270" s="278"/>
      <c r="D1270" s="712" t="s">
        <v>1037</v>
      </c>
      <c r="E1270" s="644"/>
      <c r="F1270" s="613"/>
      <c r="G1270" s="31"/>
      <c r="H1270" s="32"/>
      <c r="I1270" s="133"/>
      <c r="J1270" s="92"/>
    </row>
    <row r="1271" spans="1:10" ht="22.5" customHeight="1" x14ac:dyDescent="0.2">
      <c r="A1271" s="527"/>
      <c r="B1271" s="626"/>
      <c r="C1271" s="626"/>
      <c r="D1271" s="611" t="s">
        <v>619</v>
      </c>
      <c r="E1271" s="366"/>
      <c r="F1271" s="615"/>
      <c r="G1271" s="31"/>
      <c r="H1271" s="32"/>
      <c r="I1271" s="133"/>
      <c r="J1271" s="92"/>
    </row>
    <row r="1272" spans="1:10" ht="11.25" customHeight="1" x14ac:dyDescent="0.2">
      <c r="A1272" s="515" t="s">
        <v>1216</v>
      </c>
      <c r="B1272" s="278" t="s">
        <v>44</v>
      </c>
      <c r="C1272" s="278" t="s">
        <v>402</v>
      </c>
      <c r="D1272" s="331" t="s">
        <v>558</v>
      </c>
      <c r="E1272" s="366">
        <v>192</v>
      </c>
      <c r="F1272" s="615" t="s">
        <v>21</v>
      </c>
      <c r="G1272" s="31"/>
      <c r="H1272" s="32"/>
      <c r="I1272" s="133">
        <f t="shared" ref="I1272:I1333" si="126">H1272+G1272</f>
        <v>0</v>
      </c>
      <c r="J1272" s="92">
        <f t="shared" ref="J1272:J1333" si="127">I1272*E1272</f>
        <v>0</v>
      </c>
    </row>
    <row r="1273" spans="1:10" ht="11.25" customHeight="1" x14ac:dyDescent="0.2">
      <c r="A1273" s="515" t="s">
        <v>1216</v>
      </c>
      <c r="B1273" s="278" t="s">
        <v>44</v>
      </c>
      <c r="C1273" s="278" t="s">
        <v>406</v>
      </c>
      <c r="D1273" s="331" t="s">
        <v>635</v>
      </c>
      <c r="E1273" s="366">
        <v>237</v>
      </c>
      <c r="F1273" s="615" t="s">
        <v>21</v>
      </c>
      <c r="G1273" s="31"/>
      <c r="H1273" s="32"/>
      <c r="I1273" s="133">
        <f t="shared" si="126"/>
        <v>0</v>
      </c>
      <c r="J1273" s="92">
        <f t="shared" si="127"/>
        <v>0</v>
      </c>
    </row>
    <row r="1274" spans="1:10" ht="11.25" customHeight="1" x14ac:dyDescent="0.2">
      <c r="A1274" s="515" t="s">
        <v>1216</v>
      </c>
      <c r="B1274" s="278" t="s">
        <v>44</v>
      </c>
      <c r="C1274" s="278" t="s">
        <v>408</v>
      </c>
      <c r="D1274" s="331" t="s">
        <v>620</v>
      </c>
      <c r="E1274" s="366">
        <v>120</v>
      </c>
      <c r="F1274" s="615" t="s">
        <v>21</v>
      </c>
      <c r="G1274" s="31"/>
      <c r="H1274" s="32"/>
      <c r="I1274" s="133">
        <f t="shared" si="126"/>
        <v>0</v>
      </c>
      <c r="J1274" s="92">
        <f t="shared" si="127"/>
        <v>0</v>
      </c>
    </row>
    <row r="1275" spans="1:10" ht="11.25" customHeight="1" x14ac:dyDescent="0.2">
      <c r="A1275" s="520"/>
      <c r="B1275" s="278"/>
      <c r="C1275" s="278"/>
      <c r="D1275" s="611" t="s">
        <v>622</v>
      </c>
      <c r="E1275" s="366"/>
      <c r="F1275" s="615"/>
      <c r="G1275" s="31"/>
      <c r="H1275" s="32"/>
      <c r="I1275" s="133"/>
      <c r="J1275" s="92"/>
    </row>
    <row r="1276" spans="1:10" ht="11.25" customHeight="1" x14ac:dyDescent="0.2">
      <c r="A1276" s="515" t="s">
        <v>1216</v>
      </c>
      <c r="B1276" s="278" t="s">
        <v>44</v>
      </c>
      <c r="C1276" s="278" t="s">
        <v>410</v>
      </c>
      <c r="D1276" s="331" t="s">
        <v>558</v>
      </c>
      <c r="E1276" s="366">
        <v>8</v>
      </c>
      <c r="F1276" s="615" t="s">
        <v>20</v>
      </c>
      <c r="G1276" s="31"/>
      <c r="H1276" s="32"/>
      <c r="I1276" s="133">
        <f t="shared" si="126"/>
        <v>0</v>
      </c>
      <c r="J1276" s="92">
        <f t="shared" si="127"/>
        <v>0</v>
      </c>
    </row>
    <row r="1277" spans="1:10" ht="11.25" customHeight="1" x14ac:dyDescent="0.2">
      <c r="A1277" s="515" t="s">
        <v>1216</v>
      </c>
      <c r="B1277" s="278" t="s">
        <v>44</v>
      </c>
      <c r="C1277" s="278" t="s">
        <v>413</v>
      </c>
      <c r="D1277" s="331" t="s">
        <v>635</v>
      </c>
      <c r="E1277" s="366">
        <v>9</v>
      </c>
      <c r="F1277" s="615" t="s">
        <v>20</v>
      </c>
      <c r="G1277" s="31"/>
      <c r="H1277" s="32"/>
      <c r="I1277" s="133">
        <f t="shared" si="126"/>
        <v>0</v>
      </c>
      <c r="J1277" s="92">
        <f t="shared" si="127"/>
        <v>0</v>
      </c>
    </row>
    <row r="1278" spans="1:10" ht="11.25" customHeight="1" x14ac:dyDescent="0.2">
      <c r="A1278" s="515" t="s">
        <v>1216</v>
      </c>
      <c r="B1278" s="278" t="s">
        <v>44</v>
      </c>
      <c r="C1278" s="278" t="s">
        <v>415</v>
      </c>
      <c r="D1278" s="331" t="s">
        <v>620</v>
      </c>
      <c r="E1278" s="366">
        <v>5</v>
      </c>
      <c r="F1278" s="615" t="s">
        <v>20</v>
      </c>
      <c r="G1278" s="31"/>
      <c r="H1278" s="32"/>
      <c r="I1278" s="133">
        <f t="shared" si="126"/>
        <v>0</v>
      </c>
      <c r="J1278" s="92">
        <f t="shared" si="127"/>
        <v>0</v>
      </c>
    </row>
    <row r="1279" spans="1:10" ht="11.25" customHeight="1" x14ac:dyDescent="0.2">
      <c r="A1279" s="520"/>
      <c r="B1279" s="278"/>
      <c r="C1279" s="278"/>
      <c r="D1279" s="611" t="s">
        <v>623</v>
      </c>
      <c r="E1279" s="366"/>
      <c r="F1279" s="615"/>
      <c r="G1279" s="31"/>
      <c r="H1279" s="32"/>
      <c r="I1279" s="133"/>
      <c r="J1279" s="92"/>
    </row>
    <row r="1280" spans="1:10" ht="11.25" customHeight="1" x14ac:dyDescent="0.2">
      <c r="A1280" s="515" t="s">
        <v>1216</v>
      </c>
      <c r="B1280" s="278" t="s">
        <v>44</v>
      </c>
      <c r="C1280" s="278" t="s">
        <v>417</v>
      </c>
      <c r="D1280" s="331" t="s">
        <v>558</v>
      </c>
      <c r="E1280" s="366">
        <v>8</v>
      </c>
      <c r="F1280" s="615" t="s">
        <v>20</v>
      </c>
      <c r="G1280" s="31"/>
      <c r="H1280" s="32"/>
      <c r="I1280" s="133">
        <f t="shared" si="126"/>
        <v>0</v>
      </c>
      <c r="J1280" s="92">
        <f t="shared" si="127"/>
        <v>0</v>
      </c>
    </row>
    <row r="1281" spans="1:10" ht="11.25" customHeight="1" x14ac:dyDescent="0.2">
      <c r="A1281" s="515" t="s">
        <v>1216</v>
      </c>
      <c r="B1281" s="278" t="s">
        <v>44</v>
      </c>
      <c r="C1281" s="278" t="s">
        <v>420</v>
      </c>
      <c r="D1281" s="331" t="s">
        <v>635</v>
      </c>
      <c r="E1281" s="366">
        <v>9</v>
      </c>
      <c r="F1281" s="615" t="s">
        <v>20</v>
      </c>
      <c r="G1281" s="31"/>
      <c r="H1281" s="32"/>
      <c r="I1281" s="133">
        <f t="shared" si="126"/>
        <v>0</v>
      </c>
      <c r="J1281" s="92">
        <f t="shared" si="127"/>
        <v>0</v>
      </c>
    </row>
    <row r="1282" spans="1:10" ht="11.25" customHeight="1" x14ac:dyDescent="0.2">
      <c r="A1282" s="515" t="s">
        <v>1216</v>
      </c>
      <c r="B1282" s="278" t="s">
        <v>44</v>
      </c>
      <c r="C1282" s="278" t="s">
        <v>422</v>
      </c>
      <c r="D1282" s="331" t="s">
        <v>620</v>
      </c>
      <c r="E1282" s="366">
        <v>5</v>
      </c>
      <c r="F1282" s="615" t="s">
        <v>20</v>
      </c>
      <c r="G1282" s="31"/>
      <c r="H1282" s="32"/>
      <c r="I1282" s="133">
        <f t="shared" si="126"/>
        <v>0</v>
      </c>
      <c r="J1282" s="92">
        <f t="shared" si="127"/>
        <v>0</v>
      </c>
    </row>
    <row r="1283" spans="1:10" ht="11.25" customHeight="1" x14ac:dyDescent="0.2">
      <c r="A1283" s="531"/>
      <c r="B1283" s="278"/>
      <c r="C1283" s="279"/>
      <c r="D1283" s="611" t="s">
        <v>1038</v>
      </c>
      <c r="E1283" s="619"/>
      <c r="F1283" s="412"/>
      <c r="G1283" s="31"/>
      <c r="H1283" s="32"/>
      <c r="I1283" s="133"/>
      <c r="J1283" s="92"/>
    </row>
    <row r="1284" spans="1:10" ht="11.25" customHeight="1" x14ac:dyDescent="0.2">
      <c r="A1284" s="515" t="s">
        <v>1216</v>
      </c>
      <c r="B1284" s="278" t="s">
        <v>44</v>
      </c>
      <c r="C1284" s="278" t="s">
        <v>424</v>
      </c>
      <c r="D1284" s="638" t="s">
        <v>637</v>
      </c>
      <c r="E1284" s="704">
        <v>3</v>
      </c>
      <c r="F1284" s="614" t="s">
        <v>20</v>
      </c>
      <c r="G1284" s="31"/>
      <c r="H1284" s="32"/>
      <c r="I1284" s="133">
        <f t="shared" si="126"/>
        <v>0</v>
      </c>
      <c r="J1284" s="92">
        <f t="shared" si="127"/>
        <v>0</v>
      </c>
    </row>
    <row r="1285" spans="1:10" ht="11.25" customHeight="1" x14ac:dyDescent="0.2">
      <c r="A1285" s="297"/>
      <c r="B1285" s="278"/>
      <c r="C1285" s="279"/>
      <c r="D1285" s="712" t="s">
        <v>1039</v>
      </c>
      <c r="E1285" s="366"/>
      <c r="F1285" s="615"/>
      <c r="G1285" s="31"/>
      <c r="H1285" s="32"/>
      <c r="I1285" s="133"/>
      <c r="J1285" s="92"/>
    </row>
    <row r="1286" spans="1:10" ht="11.25" customHeight="1" x14ac:dyDescent="0.2">
      <c r="A1286" s="530"/>
      <c r="B1286" s="632"/>
      <c r="C1286" s="633"/>
      <c r="D1286" s="630" t="s">
        <v>1085</v>
      </c>
      <c r="E1286" s="704"/>
      <c r="F1286" s="614"/>
      <c r="G1286" s="31"/>
      <c r="H1286" s="32"/>
      <c r="I1286" s="133"/>
      <c r="J1286" s="92"/>
    </row>
    <row r="1287" spans="1:10" ht="11.25" customHeight="1" x14ac:dyDescent="0.2">
      <c r="A1287" s="515" t="s">
        <v>1216</v>
      </c>
      <c r="B1287" s="278" t="s">
        <v>44</v>
      </c>
      <c r="C1287" s="278" t="s">
        <v>426</v>
      </c>
      <c r="D1287" s="631" t="s">
        <v>1086</v>
      </c>
      <c r="E1287" s="704">
        <v>5</v>
      </c>
      <c r="F1287" s="614" t="s">
        <v>20</v>
      </c>
      <c r="G1287" s="31"/>
      <c r="H1287" s="32"/>
      <c r="I1287" s="133">
        <f t="shared" si="126"/>
        <v>0</v>
      </c>
      <c r="J1287" s="92">
        <f t="shared" si="127"/>
        <v>0</v>
      </c>
    </row>
    <row r="1288" spans="1:10" ht="11.25" customHeight="1" x14ac:dyDescent="0.2">
      <c r="A1288" s="515" t="s">
        <v>1216</v>
      </c>
      <c r="B1288" s="278" t="s">
        <v>44</v>
      </c>
      <c r="C1288" s="278" t="s">
        <v>428</v>
      </c>
      <c r="D1288" s="631" t="s">
        <v>1087</v>
      </c>
      <c r="E1288" s="704">
        <v>13</v>
      </c>
      <c r="F1288" s="614" t="s">
        <v>20</v>
      </c>
      <c r="G1288" s="31"/>
      <c r="H1288" s="32"/>
      <c r="I1288" s="133">
        <f t="shared" si="126"/>
        <v>0</v>
      </c>
      <c r="J1288" s="92">
        <f t="shared" si="127"/>
        <v>0</v>
      </c>
    </row>
    <row r="1289" spans="1:10" ht="11.25" customHeight="1" x14ac:dyDescent="0.2">
      <c r="A1289" s="530"/>
      <c r="B1289" s="632"/>
      <c r="C1289" s="633"/>
      <c r="D1289" s="630" t="s">
        <v>625</v>
      </c>
      <c r="E1289" s="704"/>
      <c r="F1289" s="614"/>
      <c r="G1289" s="31"/>
      <c r="H1289" s="32"/>
      <c r="I1289" s="133"/>
      <c r="J1289" s="92"/>
    </row>
    <row r="1290" spans="1:10" ht="11.25" customHeight="1" x14ac:dyDescent="0.2">
      <c r="A1290" s="515" t="s">
        <v>1216</v>
      </c>
      <c r="B1290" s="278" t="s">
        <v>44</v>
      </c>
      <c r="C1290" s="278" t="s">
        <v>430</v>
      </c>
      <c r="D1290" s="631" t="s">
        <v>932</v>
      </c>
      <c r="E1290" s="704">
        <v>18</v>
      </c>
      <c r="F1290" s="614" t="s">
        <v>20</v>
      </c>
      <c r="G1290" s="31"/>
      <c r="H1290" s="32"/>
      <c r="I1290" s="133">
        <f t="shared" si="126"/>
        <v>0</v>
      </c>
      <c r="J1290" s="92">
        <f t="shared" si="127"/>
        <v>0</v>
      </c>
    </row>
    <row r="1291" spans="1:10" ht="11.25" customHeight="1" x14ac:dyDescent="0.2">
      <c r="A1291" s="515" t="s">
        <v>1216</v>
      </c>
      <c r="B1291" s="278" t="s">
        <v>44</v>
      </c>
      <c r="C1291" s="278" t="s">
        <v>434</v>
      </c>
      <c r="D1291" s="542" t="s">
        <v>638</v>
      </c>
      <c r="E1291" s="644">
        <v>2</v>
      </c>
      <c r="F1291" s="613" t="s">
        <v>20</v>
      </c>
      <c r="G1291" s="31"/>
      <c r="H1291" s="32"/>
      <c r="I1291" s="133">
        <f t="shared" si="126"/>
        <v>0</v>
      </c>
      <c r="J1291" s="92">
        <f t="shared" si="127"/>
        <v>0</v>
      </c>
    </row>
    <row r="1292" spans="1:10" ht="11.25" customHeight="1" x14ac:dyDescent="0.2">
      <c r="A1292" s="520"/>
      <c r="B1292" s="278"/>
      <c r="C1292" s="278"/>
      <c r="D1292" s="634" t="s">
        <v>1083</v>
      </c>
      <c r="E1292" s="644"/>
      <c r="F1292" s="613"/>
      <c r="G1292" s="31"/>
      <c r="H1292" s="32"/>
      <c r="I1292" s="133"/>
      <c r="J1292" s="92"/>
    </row>
    <row r="1293" spans="1:10" ht="67.5" x14ac:dyDescent="0.2">
      <c r="A1293" s="515" t="s">
        <v>1216</v>
      </c>
      <c r="B1293" s="278" t="s">
        <v>44</v>
      </c>
      <c r="C1293" s="278" t="s">
        <v>437</v>
      </c>
      <c r="D1293" s="635" t="s">
        <v>628</v>
      </c>
      <c r="E1293" s="644">
        <v>18</v>
      </c>
      <c r="F1293" s="613" t="s">
        <v>20</v>
      </c>
      <c r="G1293" s="31"/>
      <c r="H1293" s="32"/>
      <c r="I1293" s="133">
        <f t="shared" si="126"/>
        <v>0</v>
      </c>
      <c r="J1293" s="92">
        <f t="shared" si="127"/>
        <v>0</v>
      </c>
    </row>
    <row r="1294" spans="1:10" ht="11.25" customHeight="1" x14ac:dyDescent="0.2">
      <c r="A1294" s="520"/>
      <c r="B1294" s="278"/>
      <c r="C1294" s="278"/>
      <c r="D1294" s="712" t="s">
        <v>1040</v>
      </c>
      <c r="E1294" s="644"/>
      <c r="F1294" s="613"/>
      <c r="G1294" s="31"/>
      <c r="H1294" s="32"/>
      <c r="I1294" s="133"/>
      <c r="J1294" s="92"/>
    </row>
    <row r="1295" spans="1:10" ht="11.25" customHeight="1" x14ac:dyDescent="0.2">
      <c r="A1295" s="515"/>
      <c r="B1295" s="572"/>
      <c r="C1295" s="573"/>
      <c r="D1295" s="635" t="s">
        <v>1088</v>
      </c>
      <c r="E1295" s="619"/>
      <c r="F1295" s="636"/>
      <c r="G1295" s="31"/>
      <c r="H1295" s="32"/>
      <c r="I1295" s="133"/>
      <c r="J1295" s="92"/>
    </row>
    <row r="1296" spans="1:10" ht="22.5" customHeight="1" x14ac:dyDescent="0.2">
      <c r="A1296" s="515"/>
      <c r="B1296" s="572"/>
      <c r="C1296" s="573"/>
      <c r="D1296" s="542" t="s">
        <v>629</v>
      </c>
      <c r="E1296" s="619"/>
      <c r="F1296" s="636"/>
      <c r="G1296" s="31"/>
      <c r="H1296" s="32"/>
      <c r="I1296" s="133"/>
      <c r="J1296" s="92"/>
    </row>
    <row r="1297" spans="1:10" ht="11.25" customHeight="1" x14ac:dyDescent="0.2">
      <c r="A1297" s="515" t="s">
        <v>1216</v>
      </c>
      <c r="B1297" s="278" t="s">
        <v>44</v>
      </c>
      <c r="C1297" s="278" t="s">
        <v>439</v>
      </c>
      <c r="D1297" s="542" t="s">
        <v>630</v>
      </c>
      <c r="E1297" s="619">
        <v>2</v>
      </c>
      <c r="F1297" s="636" t="s">
        <v>20</v>
      </c>
      <c r="G1297" s="31"/>
      <c r="H1297" s="32"/>
      <c r="I1297" s="133">
        <f t="shared" si="126"/>
        <v>0</v>
      </c>
      <c r="J1297" s="92">
        <f t="shared" si="127"/>
        <v>0</v>
      </c>
    </row>
    <row r="1298" spans="1:10" ht="11.25" customHeight="1" x14ac:dyDescent="0.2">
      <c r="A1298" s="515" t="s">
        <v>1216</v>
      </c>
      <c r="B1298" s="278" t="s">
        <v>44</v>
      </c>
      <c r="C1298" s="278" t="s">
        <v>440</v>
      </c>
      <c r="D1298" s="542" t="s">
        <v>639</v>
      </c>
      <c r="E1298" s="619">
        <v>2</v>
      </c>
      <c r="F1298" s="636" t="s">
        <v>20</v>
      </c>
      <c r="G1298" s="31"/>
      <c r="H1298" s="32"/>
      <c r="I1298" s="133">
        <f t="shared" si="126"/>
        <v>0</v>
      </c>
      <c r="J1298" s="92">
        <f t="shared" si="127"/>
        <v>0</v>
      </c>
    </row>
    <row r="1299" spans="1:10" ht="11.25" customHeight="1" x14ac:dyDescent="0.2">
      <c r="A1299" s="515" t="s">
        <v>1216</v>
      </c>
      <c r="B1299" s="278" t="s">
        <v>44</v>
      </c>
      <c r="C1299" s="278" t="s">
        <v>441</v>
      </c>
      <c r="D1299" s="542" t="s">
        <v>640</v>
      </c>
      <c r="E1299" s="619">
        <v>2</v>
      </c>
      <c r="F1299" s="636" t="s">
        <v>20</v>
      </c>
      <c r="G1299" s="31"/>
      <c r="H1299" s="32"/>
      <c r="I1299" s="133">
        <f t="shared" si="126"/>
        <v>0</v>
      </c>
      <c r="J1299" s="92">
        <f t="shared" si="127"/>
        <v>0</v>
      </c>
    </row>
    <row r="1300" spans="1:10" ht="11.25" customHeight="1" x14ac:dyDescent="0.2">
      <c r="A1300" s="515"/>
      <c r="B1300" s="572"/>
      <c r="C1300" s="573"/>
      <c r="D1300" s="542" t="s">
        <v>631</v>
      </c>
      <c r="E1300" s="619"/>
      <c r="F1300" s="636"/>
      <c r="G1300" s="31"/>
      <c r="H1300" s="32"/>
      <c r="I1300" s="133"/>
      <c r="J1300" s="92"/>
    </row>
    <row r="1301" spans="1:10" ht="11.25" customHeight="1" x14ac:dyDescent="0.2">
      <c r="A1301" s="515" t="s">
        <v>1216</v>
      </c>
      <c r="B1301" s="278" t="s">
        <v>44</v>
      </c>
      <c r="C1301" s="278" t="s">
        <v>442</v>
      </c>
      <c r="D1301" s="542" t="s">
        <v>632</v>
      </c>
      <c r="E1301" s="619">
        <v>7</v>
      </c>
      <c r="F1301" s="636" t="s">
        <v>20</v>
      </c>
      <c r="G1301" s="31"/>
      <c r="H1301" s="32"/>
      <c r="I1301" s="133">
        <f t="shared" si="126"/>
        <v>0</v>
      </c>
      <c r="J1301" s="92">
        <f t="shared" si="127"/>
        <v>0</v>
      </c>
    </row>
    <row r="1302" spans="1:10" ht="11.25" customHeight="1" x14ac:dyDescent="0.2">
      <c r="A1302" s="515" t="s">
        <v>1216</v>
      </c>
      <c r="B1302" s="278" t="s">
        <v>44</v>
      </c>
      <c r="C1302" s="278" t="s">
        <v>443</v>
      </c>
      <c r="D1302" s="542" t="s">
        <v>633</v>
      </c>
      <c r="E1302" s="619">
        <v>6</v>
      </c>
      <c r="F1302" s="636" t="s">
        <v>20</v>
      </c>
      <c r="G1302" s="31"/>
      <c r="H1302" s="32"/>
      <c r="I1302" s="133">
        <f t="shared" si="126"/>
        <v>0</v>
      </c>
      <c r="J1302" s="92">
        <f t="shared" si="127"/>
        <v>0</v>
      </c>
    </row>
    <row r="1303" spans="1:10" ht="22.5" customHeight="1" x14ac:dyDescent="0.2">
      <c r="A1303" s="520"/>
      <c r="B1303" s="572"/>
      <c r="C1303" s="278"/>
      <c r="D1303" s="542" t="s">
        <v>642</v>
      </c>
      <c r="E1303" s="619"/>
      <c r="F1303" s="636"/>
      <c r="G1303" s="31"/>
      <c r="H1303" s="32"/>
      <c r="I1303" s="133"/>
      <c r="J1303" s="92"/>
    </row>
    <row r="1304" spans="1:10" ht="11.25" customHeight="1" x14ac:dyDescent="0.2">
      <c r="A1304" s="515" t="s">
        <v>1216</v>
      </c>
      <c r="B1304" s="278" t="s">
        <v>44</v>
      </c>
      <c r="C1304" s="278" t="s">
        <v>444</v>
      </c>
      <c r="D1304" s="542" t="s">
        <v>643</v>
      </c>
      <c r="E1304" s="619">
        <v>3</v>
      </c>
      <c r="F1304" s="636" t="s">
        <v>20</v>
      </c>
      <c r="G1304" s="31"/>
      <c r="H1304" s="32"/>
      <c r="I1304" s="133">
        <f t="shared" si="126"/>
        <v>0</v>
      </c>
      <c r="J1304" s="92">
        <f t="shared" si="127"/>
        <v>0</v>
      </c>
    </row>
    <row r="1305" spans="1:10" ht="11.25" customHeight="1" x14ac:dyDescent="0.2">
      <c r="A1305" s="556"/>
      <c r="B1305" s="616"/>
      <c r="C1305" s="278"/>
      <c r="D1305" s="542" t="s">
        <v>573</v>
      </c>
      <c r="E1305" s="619"/>
      <c r="F1305" s="636"/>
      <c r="G1305" s="31"/>
      <c r="H1305" s="32"/>
      <c r="I1305" s="133"/>
      <c r="J1305" s="92"/>
    </row>
    <row r="1306" spans="1:10" ht="11.25" customHeight="1" x14ac:dyDescent="0.2">
      <c r="A1306" s="515" t="s">
        <v>1216</v>
      </c>
      <c r="B1306" s="278" t="s">
        <v>44</v>
      </c>
      <c r="C1306" s="278" t="s">
        <v>445</v>
      </c>
      <c r="D1306" s="542" t="s">
        <v>558</v>
      </c>
      <c r="E1306" s="619">
        <v>6</v>
      </c>
      <c r="F1306" s="637" t="s">
        <v>20</v>
      </c>
      <c r="G1306" s="31"/>
      <c r="H1306" s="32"/>
      <c r="I1306" s="133">
        <f t="shared" si="126"/>
        <v>0</v>
      </c>
      <c r="J1306" s="92">
        <f t="shared" si="127"/>
        <v>0</v>
      </c>
    </row>
    <row r="1307" spans="1:10" ht="11.25" customHeight="1" x14ac:dyDescent="0.2">
      <c r="A1307" s="515" t="s">
        <v>1216</v>
      </c>
      <c r="B1307" s="278" t="s">
        <v>44</v>
      </c>
      <c r="C1307" s="278" t="s">
        <v>446</v>
      </c>
      <c r="D1307" s="542" t="s">
        <v>635</v>
      </c>
      <c r="E1307" s="619">
        <v>4</v>
      </c>
      <c r="F1307" s="637" t="s">
        <v>20</v>
      </c>
      <c r="G1307" s="31"/>
      <c r="H1307" s="32"/>
      <c r="I1307" s="133">
        <f t="shared" si="126"/>
        <v>0</v>
      </c>
      <c r="J1307" s="92">
        <f t="shared" si="127"/>
        <v>0</v>
      </c>
    </row>
    <row r="1308" spans="1:10" ht="11.25" customHeight="1" x14ac:dyDescent="0.2">
      <c r="A1308" s="515" t="s">
        <v>1216</v>
      </c>
      <c r="B1308" s="278" t="s">
        <v>44</v>
      </c>
      <c r="C1308" s="278" t="s">
        <v>447</v>
      </c>
      <c r="D1308" s="542" t="s">
        <v>634</v>
      </c>
      <c r="E1308" s="619">
        <v>6</v>
      </c>
      <c r="F1308" s="636" t="s">
        <v>20</v>
      </c>
      <c r="G1308" s="31"/>
      <c r="H1308" s="32"/>
      <c r="I1308" s="133">
        <f t="shared" si="126"/>
        <v>0</v>
      </c>
      <c r="J1308" s="92">
        <f t="shared" si="127"/>
        <v>0</v>
      </c>
    </row>
    <row r="1309" spans="1:10" ht="11.25" customHeight="1" x14ac:dyDescent="0.2">
      <c r="A1309" s="527"/>
      <c r="B1309" s="626"/>
      <c r="C1309" s="626"/>
      <c r="D1309" s="712" t="s">
        <v>644</v>
      </c>
      <c r="E1309" s="366"/>
      <c r="F1309" s="615"/>
      <c r="G1309" s="31"/>
      <c r="H1309" s="32"/>
      <c r="I1309" s="133"/>
      <c r="J1309" s="92"/>
    </row>
    <row r="1310" spans="1:10" ht="33.75" customHeight="1" x14ac:dyDescent="0.2">
      <c r="A1310" s="527"/>
      <c r="B1310" s="626"/>
      <c r="C1310" s="626"/>
      <c r="D1310" s="611" t="s">
        <v>614</v>
      </c>
      <c r="E1310" s="366"/>
      <c r="F1310" s="615"/>
      <c r="G1310" s="31"/>
      <c r="H1310" s="32"/>
      <c r="I1310" s="133"/>
      <c r="J1310" s="92"/>
    </row>
    <row r="1311" spans="1:10" ht="11.25" customHeight="1" x14ac:dyDescent="0.2">
      <c r="A1311" s="515" t="s">
        <v>1216</v>
      </c>
      <c r="B1311" s="278" t="s">
        <v>44</v>
      </c>
      <c r="C1311" s="278" t="s">
        <v>449</v>
      </c>
      <c r="D1311" s="351" t="s">
        <v>615</v>
      </c>
      <c r="E1311" s="64">
        <v>2</v>
      </c>
      <c r="F1311" s="350" t="s">
        <v>21</v>
      </c>
      <c r="G1311" s="31"/>
      <c r="H1311" s="32"/>
      <c r="I1311" s="133">
        <f t="shared" si="126"/>
        <v>0</v>
      </c>
      <c r="J1311" s="92">
        <f t="shared" si="127"/>
        <v>0</v>
      </c>
    </row>
    <row r="1312" spans="1:10" ht="11.25" customHeight="1" x14ac:dyDescent="0.2">
      <c r="A1312" s="527"/>
      <c r="B1312" s="626"/>
      <c r="C1312" s="626"/>
      <c r="D1312" s="609" t="s">
        <v>616</v>
      </c>
      <c r="E1312" s="64"/>
      <c r="F1312" s="350"/>
      <c r="G1312" s="31"/>
      <c r="H1312" s="32"/>
      <c r="I1312" s="133"/>
      <c r="J1312" s="92"/>
    </row>
    <row r="1313" spans="1:10" ht="11.25" customHeight="1" x14ac:dyDescent="0.2">
      <c r="A1313" s="515" t="s">
        <v>1216</v>
      </c>
      <c r="B1313" s="278" t="s">
        <v>44</v>
      </c>
      <c r="C1313" s="278" t="s">
        <v>450</v>
      </c>
      <c r="D1313" s="609" t="s">
        <v>617</v>
      </c>
      <c r="E1313" s="64">
        <v>32</v>
      </c>
      <c r="F1313" s="350" t="s">
        <v>21</v>
      </c>
      <c r="G1313" s="31"/>
      <c r="H1313" s="32"/>
      <c r="I1313" s="133">
        <f t="shared" si="126"/>
        <v>0</v>
      </c>
      <c r="J1313" s="92">
        <f t="shared" si="127"/>
        <v>0</v>
      </c>
    </row>
    <row r="1314" spans="1:10" ht="11.25" customHeight="1" x14ac:dyDescent="0.2">
      <c r="A1314" s="515" t="s">
        <v>1216</v>
      </c>
      <c r="B1314" s="278" t="s">
        <v>44</v>
      </c>
      <c r="C1314" s="278" t="s">
        <v>452</v>
      </c>
      <c r="D1314" s="609" t="s">
        <v>618</v>
      </c>
      <c r="E1314" s="64">
        <v>75</v>
      </c>
      <c r="F1314" s="350" t="s">
        <v>21</v>
      </c>
      <c r="G1314" s="31"/>
      <c r="H1314" s="32"/>
      <c r="I1314" s="133">
        <f t="shared" si="126"/>
        <v>0</v>
      </c>
      <c r="J1314" s="92">
        <f t="shared" si="127"/>
        <v>0</v>
      </c>
    </row>
    <row r="1315" spans="1:10" ht="22.5" customHeight="1" x14ac:dyDescent="0.2">
      <c r="A1315" s="527"/>
      <c r="B1315" s="626"/>
      <c r="C1315" s="626"/>
      <c r="D1315" s="611" t="s">
        <v>619</v>
      </c>
      <c r="E1315" s="366"/>
      <c r="F1315" s="615"/>
      <c r="G1315" s="31"/>
      <c r="H1315" s="32"/>
      <c r="I1315" s="133"/>
      <c r="J1315" s="92"/>
    </row>
    <row r="1316" spans="1:10" ht="11.25" customHeight="1" x14ac:dyDescent="0.2">
      <c r="A1316" s="515" t="s">
        <v>1216</v>
      </c>
      <c r="B1316" s="278" t="s">
        <v>44</v>
      </c>
      <c r="C1316" s="278" t="s">
        <v>454</v>
      </c>
      <c r="D1316" s="331" t="s">
        <v>621</v>
      </c>
      <c r="E1316" s="366">
        <v>10</v>
      </c>
      <c r="F1316" s="615" t="s">
        <v>21</v>
      </c>
      <c r="G1316" s="31"/>
      <c r="H1316" s="32"/>
      <c r="I1316" s="133">
        <f t="shared" si="126"/>
        <v>0</v>
      </c>
      <c r="J1316" s="92">
        <f t="shared" si="127"/>
        <v>0</v>
      </c>
    </row>
    <row r="1317" spans="1:10" ht="11.25" customHeight="1" x14ac:dyDescent="0.2">
      <c r="A1317" s="515"/>
      <c r="B1317" s="278"/>
      <c r="C1317" s="626"/>
      <c r="D1317" s="611" t="s">
        <v>1036</v>
      </c>
      <c r="E1317" s="366"/>
      <c r="F1317" s="615"/>
      <c r="G1317" s="31"/>
      <c r="H1317" s="32"/>
      <c r="I1317" s="133"/>
      <c r="J1317" s="92"/>
    </row>
    <row r="1318" spans="1:10" ht="11.25" customHeight="1" x14ac:dyDescent="0.2">
      <c r="A1318" s="515" t="s">
        <v>1216</v>
      </c>
      <c r="B1318" s="278" t="s">
        <v>44</v>
      </c>
      <c r="C1318" s="278" t="s">
        <v>645</v>
      </c>
      <c r="D1318" s="331" t="s">
        <v>621</v>
      </c>
      <c r="E1318" s="366">
        <v>2</v>
      </c>
      <c r="F1318" s="615" t="s">
        <v>20</v>
      </c>
      <c r="G1318" s="31"/>
      <c r="H1318" s="32"/>
      <c r="I1318" s="133">
        <f t="shared" si="126"/>
        <v>0</v>
      </c>
      <c r="J1318" s="92">
        <f t="shared" si="127"/>
        <v>0</v>
      </c>
    </row>
    <row r="1319" spans="1:10" ht="11.25" customHeight="1" x14ac:dyDescent="0.2">
      <c r="A1319" s="520"/>
      <c r="B1319" s="278"/>
      <c r="C1319" s="626"/>
      <c r="D1319" s="611" t="s">
        <v>1041</v>
      </c>
      <c r="E1319" s="366"/>
      <c r="F1319" s="615"/>
      <c r="G1319" s="31"/>
      <c r="H1319" s="32"/>
      <c r="I1319" s="133"/>
      <c r="J1319" s="92"/>
    </row>
    <row r="1320" spans="1:10" ht="11.25" customHeight="1" x14ac:dyDescent="0.2">
      <c r="A1320" s="515" t="s">
        <v>1216</v>
      </c>
      <c r="B1320" s="278" t="s">
        <v>44</v>
      </c>
      <c r="C1320" s="278" t="s">
        <v>646</v>
      </c>
      <c r="D1320" s="331" t="s">
        <v>621</v>
      </c>
      <c r="E1320" s="366">
        <v>2</v>
      </c>
      <c r="F1320" s="615" t="s">
        <v>20</v>
      </c>
      <c r="G1320" s="31"/>
      <c r="H1320" s="32"/>
      <c r="I1320" s="133">
        <f t="shared" si="126"/>
        <v>0</v>
      </c>
      <c r="J1320" s="92">
        <f t="shared" si="127"/>
        <v>0</v>
      </c>
    </row>
    <row r="1321" spans="1:10" ht="11.25" customHeight="1" x14ac:dyDescent="0.2">
      <c r="A1321" s="520"/>
      <c r="B1321" s="278"/>
      <c r="C1321" s="626"/>
      <c r="D1321" s="611" t="s">
        <v>1078</v>
      </c>
      <c r="E1321" s="64"/>
      <c r="F1321" s="447"/>
      <c r="G1321" s="31"/>
      <c r="H1321" s="32"/>
      <c r="I1321" s="133"/>
      <c r="J1321" s="92"/>
    </row>
    <row r="1322" spans="1:10" ht="11.25" customHeight="1" x14ac:dyDescent="0.2">
      <c r="A1322" s="515" t="s">
        <v>1216</v>
      </c>
      <c r="B1322" s="278" t="s">
        <v>44</v>
      </c>
      <c r="C1322" s="278" t="s">
        <v>647</v>
      </c>
      <c r="D1322" s="609" t="s">
        <v>621</v>
      </c>
      <c r="E1322" s="704">
        <v>4</v>
      </c>
      <c r="F1322" s="614" t="s">
        <v>20</v>
      </c>
      <c r="G1322" s="31"/>
      <c r="H1322" s="32"/>
      <c r="I1322" s="133">
        <f t="shared" si="126"/>
        <v>0</v>
      </c>
      <c r="J1322" s="92">
        <f t="shared" si="127"/>
        <v>0</v>
      </c>
    </row>
    <row r="1323" spans="1:10" ht="11.25" customHeight="1" x14ac:dyDescent="0.2">
      <c r="A1323" s="520"/>
      <c r="B1323" s="278"/>
      <c r="C1323" s="278"/>
      <c r="D1323" s="712" t="s">
        <v>653</v>
      </c>
      <c r="E1323" s="366"/>
      <c r="F1323" s="615"/>
      <c r="G1323" s="31"/>
      <c r="H1323" s="32"/>
      <c r="I1323" s="133"/>
      <c r="J1323" s="92"/>
    </row>
    <row r="1324" spans="1:10" ht="11.25" customHeight="1" x14ac:dyDescent="0.2">
      <c r="A1324" s="530"/>
      <c r="B1324" s="632"/>
      <c r="C1324" s="633"/>
      <c r="D1324" s="630" t="s">
        <v>1079</v>
      </c>
      <c r="E1324" s="704"/>
      <c r="F1324" s="614"/>
      <c r="G1324" s="31"/>
      <c r="H1324" s="32"/>
      <c r="I1324" s="133"/>
      <c r="J1324" s="92"/>
    </row>
    <row r="1325" spans="1:10" ht="11.25" customHeight="1" x14ac:dyDescent="0.2">
      <c r="A1325" s="515" t="s">
        <v>1216</v>
      </c>
      <c r="B1325" s="278" t="s">
        <v>44</v>
      </c>
      <c r="C1325" s="278" t="s">
        <v>648</v>
      </c>
      <c r="D1325" s="631" t="s">
        <v>1080</v>
      </c>
      <c r="E1325" s="704">
        <v>3</v>
      </c>
      <c r="F1325" s="614" t="s">
        <v>20</v>
      </c>
      <c r="G1325" s="31"/>
      <c r="H1325" s="32"/>
      <c r="I1325" s="133">
        <f t="shared" si="126"/>
        <v>0</v>
      </c>
      <c r="J1325" s="92">
        <f t="shared" si="127"/>
        <v>0</v>
      </c>
    </row>
    <row r="1326" spans="1:10" ht="11.25" customHeight="1" x14ac:dyDescent="0.2">
      <c r="A1326" s="515" t="s">
        <v>1216</v>
      </c>
      <c r="B1326" s="278" t="s">
        <v>44</v>
      </c>
      <c r="C1326" s="278" t="s">
        <v>649</v>
      </c>
      <c r="D1326" s="631" t="s">
        <v>1081</v>
      </c>
      <c r="E1326" s="704">
        <v>2</v>
      </c>
      <c r="F1326" s="614" t="s">
        <v>20</v>
      </c>
      <c r="G1326" s="31"/>
      <c r="H1326" s="32"/>
      <c r="I1326" s="133">
        <f t="shared" si="126"/>
        <v>0</v>
      </c>
      <c r="J1326" s="92">
        <f t="shared" si="127"/>
        <v>0</v>
      </c>
    </row>
    <row r="1327" spans="1:10" ht="11.25" customHeight="1" x14ac:dyDescent="0.2">
      <c r="A1327" s="530"/>
      <c r="B1327" s="632"/>
      <c r="C1327" s="633"/>
      <c r="D1327" s="630" t="s">
        <v>625</v>
      </c>
      <c r="E1327" s="704"/>
      <c r="F1327" s="614"/>
      <c r="G1327" s="31"/>
      <c r="H1327" s="32"/>
      <c r="I1327" s="133"/>
      <c r="J1327" s="92"/>
    </row>
    <row r="1328" spans="1:10" ht="11.25" customHeight="1" x14ac:dyDescent="0.2">
      <c r="A1328" s="515" t="s">
        <v>1216</v>
      </c>
      <c r="B1328" s="278" t="s">
        <v>44</v>
      </c>
      <c r="C1328" s="278" t="s">
        <v>650</v>
      </c>
      <c r="D1328" s="631" t="s">
        <v>931</v>
      </c>
      <c r="E1328" s="704">
        <v>5</v>
      </c>
      <c r="F1328" s="614" t="s">
        <v>20</v>
      </c>
      <c r="G1328" s="31"/>
      <c r="H1328" s="32"/>
      <c r="I1328" s="133">
        <f t="shared" si="126"/>
        <v>0</v>
      </c>
      <c r="J1328" s="92">
        <f t="shared" si="127"/>
        <v>0</v>
      </c>
    </row>
    <row r="1329" spans="1:10" ht="11.25" customHeight="1" x14ac:dyDescent="0.2">
      <c r="A1329" s="515" t="s">
        <v>1216</v>
      </c>
      <c r="B1329" s="278" t="s">
        <v>44</v>
      </c>
      <c r="C1329" s="278" t="s">
        <v>651</v>
      </c>
      <c r="D1329" s="542" t="s">
        <v>638</v>
      </c>
      <c r="E1329" s="644">
        <v>1</v>
      </c>
      <c r="F1329" s="613" t="s">
        <v>20</v>
      </c>
      <c r="G1329" s="31"/>
      <c r="H1329" s="32"/>
      <c r="I1329" s="133">
        <f t="shared" si="126"/>
        <v>0</v>
      </c>
      <c r="J1329" s="92">
        <f t="shared" si="127"/>
        <v>0</v>
      </c>
    </row>
    <row r="1330" spans="1:10" ht="11.25" customHeight="1" x14ac:dyDescent="0.2">
      <c r="A1330" s="515"/>
      <c r="B1330" s="572"/>
      <c r="C1330" s="633"/>
      <c r="D1330" s="634" t="s">
        <v>1082</v>
      </c>
      <c r="E1330" s="642"/>
      <c r="F1330" s="389"/>
      <c r="G1330" s="31"/>
      <c r="H1330" s="32"/>
      <c r="I1330" s="133"/>
      <c r="J1330" s="92"/>
    </row>
    <row r="1331" spans="1:10" ht="56.25" x14ac:dyDescent="0.2">
      <c r="A1331" s="515" t="s">
        <v>1216</v>
      </c>
      <c r="B1331" s="278" t="s">
        <v>44</v>
      </c>
      <c r="C1331" s="278" t="s">
        <v>652</v>
      </c>
      <c r="D1331" s="602" t="s">
        <v>627</v>
      </c>
      <c r="E1331" s="644">
        <v>2</v>
      </c>
      <c r="F1331" s="613" t="s">
        <v>20</v>
      </c>
      <c r="G1331" s="31"/>
      <c r="H1331" s="32"/>
      <c r="I1331" s="133">
        <f t="shared" si="126"/>
        <v>0</v>
      </c>
      <c r="J1331" s="92">
        <f t="shared" si="127"/>
        <v>0</v>
      </c>
    </row>
    <row r="1332" spans="1:10" ht="11.25" customHeight="1" x14ac:dyDescent="0.2">
      <c r="A1332" s="520"/>
      <c r="B1332" s="278"/>
      <c r="C1332" s="633"/>
      <c r="D1332" s="634" t="s">
        <v>1083</v>
      </c>
      <c r="E1332" s="644"/>
      <c r="F1332" s="613"/>
      <c r="G1332" s="31"/>
      <c r="H1332" s="32"/>
      <c r="I1332" s="133"/>
      <c r="J1332" s="92"/>
    </row>
    <row r="1333" spans="1:10" ht="67.5" x14ac:dyDescent="0.2">
      <c r="A1333" s="515" t="s">
        <v>1216</v>
      </c>
      <c r="B1333" s="278" t="s">
        <v>44</v>
      </c>
      <c r="C1333" s="278" t="s">
        <v>654</v>
      </c>
      <c r="D1333" s="635" t="s">
        <v>628</v>
      </c>
      <c r="E1333" s="644">
        <v>3</v>
      </c>
      <c r="F1333" s="613" t="s">
        <v>20</v>
      </c>
      <c r="G1333" s="31"/>
      <c r="H1333" s="32"/>
      <c r="I1333" s="133">
        <f t="shared" si="126"/>
        <v>0</v>
      </c>
      <c r="J1333" s="92">
        <f t="shared" si="127"/>
        <v>0</v>
      </c>
    </row>
    <row r="1334" spans="1:10" ht="11.25" customHeight="1" x14ac:dyDescent="0.2">
      <c r="A1334" s="520"/>
      <c r="B1334" s="278"/>
      <c r="C1334" s="278"/>
      <c r="D1334" s="712" t="s">
        <v>1042</v>
      </c>
      <c r="E1334" s="644"/>
      <c r="F1334" s="613"/>
      <c r="G1334" s="31"/>
      <c r="H1334" s="32"/>
      <c r="I1334" s="133"/>
      <c r="J1334" s="92"/>
    </row>
    <row r="1335" spans="1:10" ht="22.5" customHeight="1" x14ac:dyDescent="0.2">
      <c r="A1335" s="527"/>
      <c r="B1335" s="626"/>
      <c r="C1335" s="626"/>
      <c r="D1335" s="611" t="s">
        <v>619</v>
      </c>
      <c r="E1335" s="366"/>
      <c r="F1335" s="615"/>
      <c r="G1335" s="31"/>
      <c r="H1335" s="32"/>
      <c r="I1335" s="133"/>
      <c r="J1335" s="92"/>
    </row>
    <row r="1336" spans="1:10" ht="11.25" customHeight="1" x14ac:dyDescent="0.2">
      <c r="A1336" s="515" t="s">
        <v>1216</v>
      </c>
      <c r="B1336" s="278" t="s">
        <v>44</v>
      </c>
      <c r="C1336" s="278" t="s">
        <v>655</v>
      </c>
      <c r="D1336" s="331" t="s">
        <v>558</v>
      </c>
      <c r="E1336" s="366">
        <v>207</v>
      </c>
      <c r="F1336" s="615" t="s">
        <v>21</v>
      </c>
      <c r="G1336" s="31"/>
      <c r="H1336" s="32"/>
      <c r="I1336" s="133">
        <f t="shared" ref="I1336:I1396" si="128">H1336+G1336</f>
        <v>0</v>
      </c>
      <c r="J1336" s="92">
        <f t="shared" ref="J1336:J1396" si="129">I1336*E1336</f>
        <v>0</v>
      </c>
    </row>
    <row r="1337" spans="1:10" ht="11.25" customHeight="1" x14ac:dyDescent="0.2">
      <c r="A1337" s="515" t="s">
        <v>1216</v>
      </c>
      <c r="B1337" s="278" t="s">
        <v>44</v>
      </c>
      <c r="C1337" s="278" t="s">
        <v>656</v>
      </c>
      <c r="D1337" s="331" t="s">
        <v>635</v>
      </c>
      <c r="E1337" s="366">
        <v>218</v>
      </c>
      <c r="F1337" s="615" t="s">
        <v>21</v>
      </c>
      <c r="G1337" s="31"/>
      <c r="H1337" s="32"/>
      <c r="I1337" s="133">
        <f t="shared" si="128"/>
        <v>0</v>
      </c>
      <c r="J1337" s="92">
        <f t="shared" si="129"/>
        <v>0</v>
      </c>
    </row>
    <row r="1338" spans="1:10" ht="11.25" customHeight="1" x14ac:dyDescent="0.2">
      <c r="A1338" s="520"/>
      <c r="B1338" s="278"/>
      <c r="C1338" s="278"/>
      <c r="D1338" s="611" t="s">
        <v>1036</v>
      </c>
      <c r="E1338" s="366"/>
      <c r="F1338" s="615"/>
      <c r="G1338" s="31"/>
      <c r="H1338" s="32"/>
      <c r="I1338" s="133"/>
      <c r="J1338" s="92"/>
    </row>
    <row r="1339" spans="1:10" ht="11.25" customHeight="1" x14ac:dyDescent="0.2">
      <c r="A1339" s="515" t="s">
        <v>1216</v>
      </c>
      <c r="B1339" s="278" t="s">
        <v>44</v>
      </c>
      <c r="C1339" s="278" t="s">
        <v>657</v>
      </c>
      <c r="D1339" s="331" t="s">
        <v>558</v>
      </c>
      <c r="E1339" s="366">
        <v>9</v>
      </c>
      <c r="F1339" s="615" t="s">
        <v>20</v>
      </c>
      <c r="G1339" s="31"/>
      <c r="H1339" s="32"/>
      <c r="I1339" s="133">
        <f t="shared" si="128"/>
        <v>0</v>
      </c>
      <c r="J1339" s="92">
        <f t="shared" si="129"/>
        <v>0</v>
      </c>
    </row>
    <row r="1340" spans="1:10" ht="11.25" customHeight="1" x14ac:dyDescent="0.2">
      <c r="A1340" s="515" t="s">
        <v>1216</v>
      </c>
      <c r="B1340" s="278" t="s">
        <v>44</v>
      </c>
      <c r="C1340" s="278" t="s">
        <v>658</v>
      </c>
      <c r="D1340" s="331" t="s">
        <v>635</v>
      </c>
      <c r="E1340" s="366">
        <v>9</v>
      </c>
      <c r="F1340" s="615" t="s">
        <v>20</v>
      </c>
      <c r="G1340" s="31"/>
      <c r="H1340" s="32"/>
      <c r="I1340" s="133">
        <f t="shared" si="128"/>
        <v>0</v>
      </c>
      <c r="J1340" s="92">
        <f t="shared" si="129"/>
        <v>0</v>
      </c>
    </row>
    <row r="1341" spans="1:10" ht="11.25" customHeight="1" x14ac:dyDescent="0.2">
      <c r="A1341" s="520"/>
      <c r="B1341" s="278"/>
      <c r="C1341" s="278"/>
      <c r="D1341" s="611" t="s">
        <v>1041</v>
      </c>
      <c r="E1341" s="366"/>
      <c r="F1341" s="615"/>
      <c r="G1341" s="31"/>
      <c r="H1341" s="32"/>
      <c r="I1341" s="133"/>
      <c r="J1341" s="92"/>
    </row>
    <row r="1342" spans="1:10" ht="11.25" customHeight="1" x14ac:dyDescent="0.2">
      <c r="A1342" s="515" t="s">
        <v>1216</v>
      </c>
      <c r="B1342" s="278" t="s">
        <v>44</v>
      </c>
      <c r="C1342" s="278" t="s">
        <v>659</v>
      </c>
      <c r="D1342" s="331" t="s">
        <v>558</v>
      </c>
      <c r="E1342" s="366">
        <v>9</v>
      </c>
      <c r="F1342" s="615" t="s">
        <v>20</v>
      </c>
      <c r="G1342" s="31"/>
      <c r="H1342" s="32"/>
      <c r="I1342" s="133">
        <f t="shared" si="128"/>
        <v>0</v>
      </c>
      <c r="J1342" s="92">
        <f t="shared" si="129"/>
        <v>0</v>
      </c>
    </row>
    <row r="1343" spans="1:10" ht="11.25" customHeight="1" x14ac:dyDescent="0.2">
      <c r="A1343" s="515" t="s">
        <v>1216</v>
      </c>
      <c r="B1343" s="278" t="s">
        <v>44</v>
      </c>
      <c r="C1343" s="278" t="s">
        <v>660</v>
      </c>
      <c r="D1343" s="331" t="s">
        <v>635</v>
      </c>
      <c r="E1343" s="366">
        <v>9</v>
      </c>
      <c r="F1343" s="615" t="s">
        <v>20</v>
      </c>
      <c r="G1343" s="31"/>
      <c r="H1343" s="32"/>
      <c r="I1343" s="133">
        <f t="shared" si="128"/>
        <v>0</v>
      </c>
      <c r="J1343" s="92">
        <f t="shared" si="129"/>
        <v>0</v>
      </c>
    </row>
    <row r="1344" spans="1:10" ht="22.5" customHeight="1" x14ac:dyDescent="0.2">
      <c r="A1344" s="531"/>
      <c r="B1344" s="278"/>
      <c r="C1344" s="279"/>
      <c r="D1344" s="611" t="s">
        <v>636</v>
      </c>
      <c r="E1344" s="619"/>
      <c r="F1344" s="412"/>
      <c r="G1344" s="31"/>
      <c r="H1344" s="32"/>
      <c r="I1344" s="133"/>
      <c r="J1344" s="92"/>
    </row>
    <row r="1345" spans="1:10" ht="11.25" customHeight="1" x14ac:dyDescent="0.2">
      <c r="A1345" s="515" t="s">
        <v>1216</v>
      </c>
      <c r="B1345" s="278" t="s">
        <v>44</v>
      </c>
      <c r="C1345" s="278" t="s">
        <v>661</v>
      </c>
      <c r="D1345" s="638" t="s">
        <v>637</v>
      </c>
      <c r="E1345" s="704">
        <v>2</v>
      </c>
      <c r="F1345" s="614" t="s">
        <v>20</v>
      </c>
      <c r="G1345" s="31"/>
      <c r="H1345" s="32"/>
      <c r="I1345" s="133">
        <f t="shared" si="128"/>
        <v>0</v>
      </c>
      <c r="J1345" s="92">
        <f t="shared" si="129"/>
        <v>0</v>
      </c>
    </row>
    <row r="1346" spans="1:10" ht="11.25" customHeight="1" x14ac:dyDescent="0.2">
      <c r="A1346" s="520"/>
      <c r="B1346" s="278"/>
      <c r="C1346" s="279"/>
      <c r="D1346" s="611" t="s">
        <v>1089</v>
      </c>
      <c r="E1346" s="64"/>
      <c r="F1346" s="447"/>
      <c r="G1346" s="31"/>
      <c r="H1346" s="32"/>
      <c r="I1346" s="133"/>
      <c r="J1346" s="92"/>
    </row>
    <row r="1347" spans="1:10" ht="11.25" customHeight="1" x14ac:dyDescent="0.2">
      <c r="A1347" s="515" t="s">
        <v>1216</v>
      </c>
      <c r="B1347" s="278" t="s">
        <v>44</v>
      </c>
      <c r="C1347" s="278" t="s">
        <v>662</v>
      </c>
      <c r="D1347" s="609" t="s">
        <v>635</v>
      </c>
      <c r="E1347" s="704">
        <v>1</v>
      </c>
      <c r="F1347" s="614" t="s">
        <v>20</v>
      </c>
      <c r="G1347" s="31"/>
      <c r="H1347" s="32"/>
      <c r="I1347" s="133">
        <f t="shared" si="128"/>
        <v>0</v>
      </c>
      <c r="J1347" s="92">
        <f t="shared" si="129"/>
        <v>0</v>
      </c>
    </row>
    <row r="1348" spans="1:10" ht="11.25" customHeight="1" x14ac:dyDescent="0.2">
      <c r="A1348" s="520"/>
      <c r="B1348" s="278"/>
      <c r="C1348" s="279"/>
      <c r="D1348" s="611" t="s">
        <v>1090</v>
      </c>
      <c r="E1348" s="64"/>
      <c r="F1348" s="447"/>
      <c r="G1348" s="31"/>
      <c r="H1348" s="32"/>
      <c r="I1348" s="133"/>
      <c r="J1348" s="92"/>
    </row>
    <row r="1349" spans="1:10" ht="11.25" customHeight="1" x14ac:dyDescent="0.2">
      <c r="A1349" s="515" t="s">
        <v>1216</v>
      </c>
      <c r="B1349" s="278" t="s">
        <v>44</v>
      </c>
      <c r="C1349" s="278" t="s">
        <v>663</v>
      </c>
      <c r="D1349" s="609" t="s">
        <v>635</v>
      </c>
      <c r="E1349" s="704">
        <v>1</v>
      </c>
      <c r="F1349" s="614" t="s">
        <v>20</v>
      </c>
      <c r="G1349" s="31"/>
      <c r="H1349" s="32"/>
      <c r="I1349" s="133">
        <f t="shared" si="128"/>
        <v>0</v>
      </c>
      <c r="J1349" s="92">
        <f t="shared" si="129"/>
        <v>0</v>
      </c>
    </row>
    <row r="1350" spans="1:10" ht="11.25" customHeight="1" x14ac:dyDescent="0.2">
      <c r="A1350" s="520"/>
      <c r="B1350" s="278"/>
      <c r="C1350" s="279"/>
      <c r="D1350" s="712" t="s">
        <v>670</v>
      </c>
      <c r="E1350" s="644"/>
      <c r="F1350" s="613"/>
      <c r="G1350" s="31"/>
      <c r="H1350" s="32"/>
      <c r="I1350" s="133"/>
      <c r="J1350" s="92"/>
    </row>
    <row r="1351" spans="1:10" ht="11.25" customHeight="1" x14ac:dyDescent="0.2">
      <c r="A1351" s="515"/>
      <c r="B1351" s="572"/>
      <c r="C1351" s="573"/>
      <c r="D1351" s="635" t="s">
        <v>1091</v>
      </c>
      <c r="E1351" s="619"/>
      <c r="F1351" s="636"/>
      <c r="G1351" s="31"/>
      <c r="H1351" s="32"/>
      <c r="I1351" s="133"/>
      <c r="J1351" s="92"/>
    </row>
    <row r="1352" spans="1:10" ht="22.5" customHeight="1" x14ac:dyDescent="0.2">
      <c r="A1352" s="515"/>
      <c r="B1352" s="572"/>
      <c r="C1352" s="573"/>
      <c r="D1352" s="542" t="s">
        <v>629</v>
      </c>
      <c r="E1352" s="619"/>
      <c r="F1352" s="636"/>
      <c r="G1352" s="31"/>
      <c r="H1352" s="32"/>
      <c r="I1352" s="133"/>
      <c r="J1352" s="92"/>
    </row>
    <row r="1353" spans="1:10" ht="11.25" customHeight="1" x14ac:dyDescent="0.2">
      <c r="A1353" s="515" t="s">
        <v>1216</v>
      </c>
      <c r="B1353" s="278" t="s">
        <v>44</v>
      </c>
      <c r="C1353" s="278" t="s">
        <v>664</v>
      </c>
      <c r="D1353" s="542" t="s">
        <v>630</v>
      </c>
      <c r="E1353" s="619">
        <v>1</v>
      </c>
      <c r="F1353" s="636" t="s">
        <v>20</v>
      </c>
      <c r="G1353" s="31"/>
      <c r="H1353" s="32"/>
      <c r="I1353" s="133">
        <f t="shared" si="128"/>
        <v>0</v>
      </c>
      <c r="J1353" s="92">
        <f t="shared" si="129"/>
        <v>0</v>
      </c>
    </row>
    <row r="1354" spans="1:10" ht="11.25" customHeight="1" x14ac:dyDescent="0.2">
      <c r="A1354" s="515" t="s">
        <v>1216</v>
      </c>
      <c r="B1354" s="278" t="s">
        <v>44</v>
      </c>
      <c r="C1354" s="278" t="s">
        <v>665</v>
      </c>
      <c r="D1354" s="542" t="s">
        <v>639</v>
      </c>
      <c r="E1354" s="619">
        <v>2</v>
      </c>
      <c r="F1354" s="636" t="s">
        <v>20</v>
      </c>
      <c r="G1354" s="31"/>
      <c r="H1354" s="32"/>
      <c r="I1354" s="133">
        <f t="shared" si="128"/>
        <v>0</v>
      </c>
      <c r="J1354" s="92">
        <f t="shared" si="129"/>
        <v>0</v>
      </c>
    </row>
    <row r="1355" spans="1:10" ht="11.25" customHeight="1" x14ac:dyDescent="0.2">
      <c r="A1355" s="515" t="s">
        <v>1216</v>
      </c>
      <c r="B1355" s="278" t="s">
        <v>44</v>
      </c>
      <c r="C1355" s="278" t="s">
        <v>666</v>
      </c>
      <c r="D1355" s="542" t="s">
        <v>640</v>
      </c>
      <c r="E1355" s="619">
        <v>1</v>
      </c>
      <c r="F1355" s="636" t="s">
        <v>20</v>
      </c>
      <c r="G1355" s="31"/>
      <c r="H1355" s="32"/>
      <c r="I1355" s="133">
        <f t="shared" si="128"/>
        <v>0</v>
      </c>
      <c r="J1355" s="92">
        <f t="shared" si="129"/>
        <v>0</v>
      </c>
    </row>
    <row r="1356" spans="1:10" ht="11.25" customHeight="1" x14ac:dyDescent="0.2">
      <c r="A1356" s="515"/>
      <c r="B1356" s="572"/>
      <c r="C1356" s="573"/>
      <c r="D1356" s="542" t="s">
        <v>631</v>
      </c>
      <c r="E1356" s="619"/>
      <c r="F1356" s="636"/>
      <c r="G1356" s="31"/>
      <c r="H1356" s="32"/>
      <c r="I1356" s="133"/>
      <c r="J1356" s="92"/>
    </row>
    <row r="1357" spans="1:10" ht="11.25" customHeight="1" x14ac:dyDescent="0.2">
      <c r="A1357" s="515" t="s">
        <v>1216</v>
      </c>
      <c r="B1357" s="278" t="s">
        <v>44</v>
      </c>
      <c r="C1357" s="278" t="s">
        <v>667</v>
      </c>
      <c r="D1357" s="542" t="s">
        <v>632</v>
      </c>
      <c r="E1357" s="619">
        <v>4</v>
      </c>
      <c r="F1357" s="636" t="s">
        <v>20</v>
      </c>
      <c r="G1357" s="31"/>
      <c r="H1357" s="32"/>
      <c r="I1357" s="133">
        <f t="shared" si="128"/>
        <v>0</v>
      </c>
      <c r="J1357" s="92">
        <f t="shared" si="129"/>
        <v>0</v>
      </c>
    </row>
    <row r="1358" spans="1:10" ht="11.25" customHeight="1" x14ac:dyDescent="0.2">
      <c r="A1358" s="515" t="s">
        <v>1216</v>
      </c>
      <c r="B1358" s="278" t="s">
        <v>44</v>
      </c>
      <c r="C1358" s="278" t="s">
        <v>668</v>
      </c>
      <c r="D1358" s="542" t="s">
        <v>633</v>
      </c>
      <c r="E1358" s="619">
        <v>3</v>
      </c>
      <c r="F1358" s="636" t="s">
        <v>20</v>
      </c>
      <c r="G1358" s="31"/>
      <c r="H1358" s="32"/>
      <c r="I1358" s="133">
        <f t="shared" si="128"/>
        <v>0</v>
      </c>
      <c r="J1358" s="92">
        <f t="shared" si="129"/>
        <v>0</v>
      </c>
    </row>
    <row r="1359" spans="1:10" ht="11.25" customHeight="1" x14ac:dyDescent="0.2">
      <c r="A1359" s="515" t="s">
        <v>1216</v>
      </c>
      <c r="B1359" s="278" t="s">
        <v>44</v>
      </c>
      <c r="C1359" s="278" t="s">
        <v>669</v>
      </c>
      <c r="D1359" s="542" t="s">
        <v>641</v>
      </c>
      <c r="E1359" s="619">
        <v>1</v>
      </c>
      <c r="F1359" s="636" t="s">
        <v>20</v>
      </c>
      <c r="G1359" s="31"/>
      <c r="H1359" s="32"/>
      <c r="I1359" s="133">
        <f t="shared" si="128"/>
        <v>0</v>
      </c>
      <c r="J1359" s="92">
        <f t="shared" si="129"/>
        <v>0</v>
      </c>
    </row>
    <row r="1360" spans="1:10" ht="22.5" customHeight="1" x14ac:dyDescent="0.2">
      <c r="A1360" s="515"/>
      <c r="B1360" s="572"/>
      <c r="C1360" s="573"/>
      <c r="D1360" s="542" t="s">
        <v>642</v>
      </c>
      <c r="E1360" s="619"/>
      <c r="F1360" s="636"/>
      <c r="G1360" s="31"/>
      <c r="H1360" s="32"/>
      <c r="I1360" s="133"/>
      <c r="J1360" s="92"/>
    </row>
    <row r="1361" spans="1:10" ht="11.25" customHeight="1" x14ac:dyDescent="0.2">
      <c r="A1361" s="515" t="s">
        <v>1216</v>
      </c>
      <c r="B1361" s="278" t="s">
        <v>44</v>
      </c>
      <c r="C1361" s="278" t="s">
        <v>671</v>
      </c>
      <c r="D1361" s="542" t="s">
        <v>643</v>
      </c>
      <c r="E1361" s="619">
        <v>2</v>
      </c>
      <c r="F1361" s="636" t="s">
        <v>20</v>
      </c>
      <c r="G1361" s="31"/>
      <c r="H1361" s="32"/>
      <c r="I1361" s="133">
        <f t="shared" si="128"/>
        <v>0</v>
      </c>
      <c r="J1361" s="92">
        <f t="shared" si="129"/>
        <v>0</v>
      </c>
    </row>
    <row r="1362" spans="1:10" ht="11.25" customHeight="1" x14ac:dyDescent="0.2">
      <c r="A1362" s="556"/>
      <c r="B1362" s="616"/>
      <c r="C1362" s="573"/>
      <c r="D1362" s="542" t="s">
        <v>573</v>
      </c>
      <c r="E1362" s="619"/>
      <c r="F1362" s="636"/>
      <c r="G1362" s="31"/>
      <c r="H1362" s="32"/>
      <c r="I1362" s="133"/>
      <c r="J1362" s="92"/>
    </row>
    <row r="1363" spans="1:10" ht="11.25" customHeight="1" x14ac:dyDescent="0.2">
      <c r="A1363" s="515" t="s">
        <v>1216</v>
      </c>
      <c r="B1363" s="278" t="s">
        <v>44</v>
      </c>
      <c r="C1363" s="278" t="s">
        <v>672</v>
      </c>
      <c r="D1363" s="542" t="s">
        <v>558</v>
      </c>
      <c r="E1363" s="619">
        <v>5</v>
      </c>
      <c r="F1363" s="637" t="s">
        <v>20</v>
      </c>
      <c r="G1363" s="31"/>
      <c r="H1363" s="32"/>
      <c r="I1363" s="133">
        <f t="shared" si="128"/>
        <v>0</v>
      </c>
      <c r="J1363" s="92">
        <f t="shared" si="129"/>
        <v>0</v>
      </c>
    </row>
    <row r="1364" spans="1:10" ht="11.25" customHeight="1" x14ac:dyDescent="0.2">
      <c r="A1364" s="515" t="s">
        <v>1216</v>
      </c>
      <c r="B1364" s="278" t="s">
        <v>44</v>
      </c>
      <c r="C1364" s="278" t="s">
        <v>673</v>
      </c>
      <c r="D1364" s="542" t="s">
        <v>635</v>
      </c>
      <c r="E1364" s="619">
        <v>2</v>
      </c>
      <c r="F1364" s="637" t="s">
        <v>20</v>
      </c>
      <c r="G1364" s="31"/>
      <c r="H1364" s="32"/>
      <c r="I1364" s="133">
        <f t="shared" si="128"/>
        <v>0</v>
      </c>
      <c r="J1364" s="92">
        <f t="shared" si="129"/>
        <v>0</v>
      </c>
    </row>
    <row r="1365" spans="1:10" ht="11.25" customHeight="1" x14ac:dyDescent="0.2">
      <c r="A1365" s="515" t="s">
        <v>1216</v>
      </c>
      <c r="B1365" s="278" t="s">
        <v>44</v>
      </c>
      <c r="C1365" s="278" t="s">
        <v>674</v>
      </c>
      <c r="D1365" s="542" t="s">
        <v>634</v>
      </c>
      <c r="E1365" s="619">
        <v>4</v>
      </c>
      <c r="F1365" s="636" t="s">
        <v>20</v>
      </c>
      <c r="G1365" s="31"/>
      <c r="H1365" s="32"/>
      <c r="I1365" s="133">
        <f t="shared" si="128"/>
        <v>0</v>
      </c>
      <c r="J1365" s="92">
        <f t="shared" si="129"/>
        <v>0</v>
      </c>
    </row>
    <row r="1366" spans="1:10" ht="11.25" customHeight="1" x14ac:dyDescent="0.2">
      <c r="A1366" s="520"/>
      <c r="B1366" s="278"/>
      <c r="C1366" s="278"/>
      <c r="D1366" s="712" t="s">
        <v>683</v>
      </c>
      <c r="E1366" s="644"/>
      <c r="F1366" s="613"/>
      <c r="G1366" s="31"/>
      <c r="H1366" s="32"/>
      <c r="I1366" s="133"/>
      <c r="J1366" s="92"/>
    </row>
    <row r="1367" spans="1:10" ht="11.25" customHeight="1" x14ac:dyDescent="0.2">
      <c r="A1367" s="530"/>
      <c r="B1367" s="632"/>
      <c r="C1367" s="633"/>
      <c r="D1367" s="630" t="s">
        <v>1092</v>
      </c>
      <c r="E1367" s="704"/>
      <c r="F1367" s="614"/>
      <c r="G1367" s="31"/>
      <c r="H1367" s="32"/>
      <c r="I1367" s="133"/>
      <c r="J1367" s="92"/>
    </row>
    <row r="1368" spans="1:10" ht="11.25" customHeight="1" x14ac:dyDescent="0.2">
      <c r="A1368" s="515" t="s">
        <v>1216</v>
      </c>
      <c r="B1368" s="278" t="s">
        <v>44</v>
      </c>
      <c r="C1368" s="278" t="s">
        <v>675</v>
      </c>
      <c r="D1368" s="631" t="s">
        <v>1087</v>
      </c>
      <c r="E1368" s="704">
        <v>11</v>
      </c>
      <c r="F1368" s="614" t="s">
        <v>20</v>
      </c>
      <c r="G1368" s="31"/>
      <c r="H1368" s="32"/>
      <c r="I1368" s="133">
        <f t="shared" si="128"/>
        <v>0</v>
      </c>
      <c r="J1368" s="92">
        <f t="shared" si="129"/>
        <v>0</v>
      </c>
    </row>
    <row r="1369" spans="1:10" ht="11.25" customHeight="1" x14ac:dyDescent="0.2">
      <c r="A1369" s="530"/>
      <c r="B1369" s="632"/>
      <c r="C1369" s="278"/>
      <c r="D1369" s="630" t="s">
        <v>625</v>
      </c>
      <c r="E1369" s="704"/>
      <c r="F1369" s="614"/>
      <c r="G1369" s="31"/>
      <c r="H1369" s="32"/>
      <c r="I1369" s="133"/>
      <c r="J1369" s="92"/>
    </row>
    <row r="1370" spans="1:10" ht="11.25" customHeight="1" x14ac:dyDescent="0.2">
      <c r="A1370" s="515" t="s">
        <v>1216</v>
      </c>
      <c r="B1370" s="278" t="s">
        <v>44</v>
      </c>
      <c r="C1370" s="278" t="s">
        <v>676</v>
      </c>
      <c r="D1370" s="631" t="s">
        <v>932</v>
      </c>
      <c r="E1370" s="704">
        <v>11</v>
      </c>
      <c r="F1370" s="614" t="s">
        <v>20</v>
      </c>
      <c r="G1370" s="31"/>
      <c r="H1370" s="32"/>
      <c r="I1370" s="133">
        <f t="shared" si="128"/>
        <v>0</v>
      </c>
      <c r="J1370" s="92">
        <f t="shared" si="129"/>
        <v>0</v>
      </c>
    </row>
    <row r="1371" spans="1:10" ht="11.25" customHeight="1" x14ac:dyDescent="0.2">
      <c r="A1371" s="520"/>
      <c r="B1371" s="278"/>
      <c r="C1371" s="278"/>
      <c r="D1371" s="634" t="s">
        <v>1083</v>
      </c>
      <c r="E1371" s="644"/>
      <c r="F1371" s="613"/>
      <c r="G1371" s="31"/>
      <c r="H1371" s="32"/>
      <c r="I1371" s="133"/>
      <c r="J1371" s="92"/>
    </row>
    <row r="1372" spans="1:10" ht="67.5" x14ac:dyDescent="0.2">
      <c r="A1372" s="515" t="s">
        <v>1216</v>
      </c>
      <c r="B1372" s="278" t="s">
        <v>44</v>
      </c>
      <c r="C1372" s="278" t="s">
        <v>677</v>
      </c>
      <c r="D1372" s="635" t="s">
        <v>628</v>
      </c>
      <c r="E1372" s="644">
        <v>11</v>
      </c>
      <c r="F1372" s="613" t="s">
        <v>20</v>
      </c>
      <c r="G1372" s="31"/>
      <c r="H1372" s="32"/>
      <c r="I1372" s="133">
        <f t="shared" si="128"/>
        <v>0</v>
      </c>
      <c r="J1372" s="92">
        <f t="shared" si="129"/>
        <v>0</v>
      </c>
    </row>
    <row r="1373" spans="1:10" ht="11.25" customHeight="1" x14ac:dyDescent="0.2">
      <c r="A1373" s="520"/>
      <c r="B1373" s="278"/>
      <c r="C1373" s="278"/>
      <c r="D1373" s="712" t="s">
        <v>1043</v>
      </c>
      <c r="E1373" s="644"/>
      <c r="F1373" s="613"/>
      <c r="G1373" s="31"/>
      <c r="H1373" s="32"/>
      <c r="I1373" s="133"/>
      <c r="J1373" s="92"/>
    </row>
    <row r="1374" spans="1:10" ht="11.25" customHeight="1" x14ac:dyDescent="0.2">
      <c r="A1374" s="515"/>
      <c r="B1374" s="572"/>
      <c r="C1374" s="573"/>
      <c r="D1374" s="635" t="s">
        <v>1093</v>
      </c>
      <c r="E1374" s="619"/>
      <c r="F1374" s="636"/>
      <c r="G1374" s="31"/>
      <c r="H1374" s="32"/>
      <c r="I1374" s="133"/>
      <c r="J1374" s="92"/>
    </row>
    <row r="1375" spans="1:10" ht="22.5" customHeight="1" x14ac:dyDescent="0.2">
      <c r="A1375" s="515"/>
      <c r="B1375" s="572"/>
      <c r="C1375" s="573"/>
      <c r="D1375" s="542" t="s">
        <v>629</v>
      </c>
      <c r="E1375" s="619"/>
      <c r="F1375" s="636"/>
      <c r="G1375" s="31"/>
      <c r="H1375" s="32"/>
      <c r="I1375" s="133"/>
      <c r="J1375" s="92"/>
    </row>
    <row r="1376" spans="1:10" ht="11.25" customHeight="1" x14ac:dyDescent="0.2">
      <c r="A1376" s="515" t="s">
        <v>1216</v>
      </c>
      <c r="B1376" s="278" t="s">
        <v>44</v>
      </c>
      <c r="C1376" s="278" t="s">
        <v>678</v>
      </c>
      <c r="D1376" s="542" t="s">
        <v>630</v>
      </c>
      <c r="E1376" s="619">
        <v>1</v>
      </c>
      <c r="F1376" s="636" t="s">
        <v>20</v>
      </c>
      <c r="G1376" s="31"/>
      <c r="H1376" s="32"/>
      <c r="I1376" s="133">
        <f t="shared" si="128"/>
        <v>0</v>
      </c>
      <c r="J1376" s="92">
        <f t="shared" si="129"/>
        <v>0</v>
      </c>
    </row>
    <row r="1377" spans="1:10" ht="11.25" customHeight="1" x14ac:dyDescent="0.2">
      <c r="A1377" s="515" t="s">
        <v>1216</v>
      </c>
      <c r="B1377" s="278" t="s">
        <v>44</v>
      </c>
      <c r="C1377" s="278" t="s">
        <v>679</v>
      </c>
      <c r="D1377" s="542" t="s">
        <v>639</v>
      </c>
      <c r="E1377" s="619">
        <v>1</v>
      </c>
      <c r="F1377" s="636" t="s">
        <v>20</v>
      </c>
      <c r="G1377" s="31"/>
      <c r="H1377" s="32"/>
      <c r="I1377" s="133">
        <f t="shared" si="128"/>
        <v>0</v>
      </c>
      <c r="J1377" s="92">
        <f t="shared" si="129"/>
        <v>0</v>
      </c>
    </row>
    <row r="1378" spans="1:10" ht="11.25" customHeight="1" x14ac:dyDescent="0.2">
      <c r="A1378" s="515" t="s">
        <v>1216</v>
      </c>
      <c r="B1378" s="278" t="s">
        <v>44</v>
      </c>
      <c r="C1378" s="278" t="s">
        <v>680</v>
      </c>
      <c r="D1378" s="542" t="s">
        <v>640</v>
      </c>
      <c r="E1378" s="619">
        <v>3</v>
      </c>
      <c r="F1378" s="636" t="s">
        <v>20</v>
      </c>
      <c r="G1378" s="31"/>
      <c r="H1378" s="32"/>
      <c r="I1378" s="133">
        <f t="shared" si="128"/>
        <v>0</v>
      </c>
      <c r="J1378" s="92">
        <f t="shared" si="129"/>
        <v>0</v>
      </c>
    </row>
    <row r="1379" spans="1:10" ht="11.25" customHeight="1" x14ac:dyDescent="0.2">
      <c r="A1379" s="515"/>
      <c r="B1379" s="572"/>
      <c r="C1379" s="573"/>
      <c r="D1379" s="542" t="s">
        <v>631</v>
      </c>
      <c r="E1379" s="619"/>
      <c r="F1379" s="636"/>
      <c r="G1379" s="31"/>
      <c r="H1379" s="32"/>
      <c r="I1379" s="133"/>
      <c r="J1379" s="92"/>
    </row>
    <row r="1380" spans="1:10" ht="11.25" customHeight="1" x14ac:dyDescent="0.2">
      <c r="A1380" s="515" t="s">
        <v>1216</v>
      </c>
      <c r="B1380" s="278" t="s">
        <v>44</v>
      </c>
      <c r="C1380" s="278" t="s">
        <v>681</v>
      </c>
      <c r="D1380" s="542" t="s">
        <v>632</v>
      </c>
      <c r="E1380" s="619">
        <v>4</v>
      </c>
      <c r="F1380" s="636" t="s">
        <v>20</v>
      </c>
      <c r="G1380" s="31"/>
      <c r="H1380" s="32"/>
      <c r="I1380" s="133">
        <f t="shared" si="128"/>
        <v>0</v>
      </c>
      <c r="J1380" s="92">
        <f t="shared" si="129"/>
        <v>0</v>
      </c>
    </row>
    <row r="1381" spans="1:10" ht="11.25" customHeight="1" x14ac:dyDescent="0.2">
      <c r="A1381" s="515" t="s">
        <v>1216</v>
      </c>
      <c r="B1381" s="278" t="s">
        <v>44</v>
      </c>
      <c r="C1381" s="278" t="s">
        <v>684</v>
      </c>
      <c r="D1381" s="542" t="s">
        <v>633</v>
      </c>
      <c r="E1381" s="619">
        <v>5</v>
      </c>
      <c r="F1381" s="636" t="s">
        <v>20</v>
      </c>
      <c r="G1381" s="31"/>
      <c r="H1381" s="32"/>
      <c r="I1381" s="133">
        <f t="shared" si="128"/>
        <v>0</v>
      </c>
      <c r="J1381" s="92">
        <f t="shared" si="129"/>
        <v>0</v>
      </c>
    </row>
    <row r="1382" spans="1:10" ht="22.5" customHeight="1" x14ac:dyDescent="0.2">
      <c r="A1382" s="515"/>
      <c r="B1382" s="572"/>
      <c r="C1382" s="573"/>
      <c r="D1382" s="542" t="s">
        <v>642</v>
      </c>
      <c r="E1382" s="619"/>
      <c r="F1382" s="636"/>
      <c r="G1382" s="31"/>
      <c r="H1382" s="32"/>
      <c r="I1382" s="133"/>
      <c r="J1382" s="92"/>
    </row>
    <row r="1383" spans="1:10" ht="11.25" customHeight="1" x14ac:dyDescent="0.2">
      <c r="A1383" s="515" t="s">
        <v>1216</v>
      </c>
      <c r="B1383" s="278" t="s">
        <v>44</v>
      </c>
      <c r="C1383" s="278" t="s">
        <v>1136</v>
      </c>
      <c r="D1383" s="542" t="s">
        <v>643</v>
      </c>
      <c r="E1383" s="619">
        <v>3</v>
      </c>
      <c r="F1383" s="636" t="s">
        <v>20</v>
      </c>
      <c r="G1383" s="31"/>
      <c r="H1383" s="32"/>
      <c r="I1383" s="133">
        <f t="shared" si="128"/>
        <v>0</v>
      </c>
      <c r="J1383" s="92">
        <f t="shared" si="129"/>
        <v>0</v>
      </c>
    </row>
    <row r="1384" spans="1:10" ht="11.25" customHeight="1" x14ac:dyDescent="0.2">
      <c r="A1384" s="556"/>
      <c r="B1384" s="616"/>
      <c r="C1384" s="573"/>
      <c r="D1384" s="542" t="s">
        <v>573</v>
      </c>
      <c r="E1384" s="619"/>
      <c r="F1384" s="636"/>
      <c r="G1384" s="31"/>
      <c r="H1384" s="32"/>
      <c r="I1384" s="133"/>
      <c r="J1384" s="92"/>
    </row>
    <row r="1385" spans="1:10" ht="11.25" customHeight="1" x14ac:dyDescent="0.2">
      <c r="A1385" s="515" t="s">
        <v>1216</v>
      </c>
      <c r="B1385" s="278" t="s">
        <v>44</v>
      </c>
      <c r="C1385" s="278" t="s">
        <v>685</v>
      </c>
      <c r="D1385" s="542" t="s">
        <v>558</v>
      </c>
      <c r="E1385" s="619">
        <v>3</v>
      </c>
      <c r="F1385" s="637" t="s">
        <v>20</v>
      </c>
      <c r="G1385" s="31"/>
      <c r="H1385" s="32"/>
      <c r="I1385" s="133">
        <f t="shared" si="128"/>
        <v>0</v>
      </c>
      <c r="J1385" s="92">
        <f t="shared" si="129"/>
        <v>0</v>
      </c>
    </row>
    <row r="1386" spans="1:10" ht="11.25" customHeight="1" x14ac:dyDescent="0.2">
      <c r="A1386" s="515" t="s">
        <v>1216</v>
      </c>
      <c r="B1386" s="278" t="s">
        <v>44</v>
      </c>
      <c r="C1386" s="278" t="s">
        <v>686</v>
      </c>
      <c r="D1386" s="542" t="s">
        <v>635</v>
      </c>
      <c r="E1386" s="619">
        <v>6</v>
      </c>
      <c r="F1386" s="637" t="s">
        <v>20</v>
      </c>
      <c r="G1386" s="31"/>
      <c r="H1386" s="32"/>
      <c r="I1386" s="133">
        <f t="shared" si="128"/>
        <v>0</v>
      </c>
      <c r="J1386" s="92">
        <f t="shared" si="129"/>
        <v>0</v>
      </c>
    </row>
    <row r="1387" spans="1:10" ht="11.25" customHeight="1" x14ac:dyDescent="0.2">
      <c r="A1387" s="515" t="s">
        <v>1216</v>
      </c>
      <c r="B1387" s="278" t="s">
        <v>44</v>
      </c>
      <c r="C1387" s="278" t="s">
        <v>687</v>
      </c>
      <c r="D1387" s="542" t="s">
        <v>634</v>
      </c>
      <c r="E1387" s="619">
        <v>5</v>
      </c>
      <c r="F1387" s="636" t="s">
        <v>20</v>
      </c>
      <c r="G1387" s="31"/>
      <c r="H1387" s="32"/>
      <c r="I1387" s="133">
        <f t="shared" si="128"/>
        <v>0</v>
      </c>
      <c r="J1387" s="92">
        <f t="shared" si="129"/>
        <v>0</v>
      </c>
    </row>
    <row r="1388" spans="1:10" ht="11.25" customHeight="1" x14ac:dyDescent="0.2">
      <c r="A1388" s="527"/>
      <c r="B1388" s="626"/>
      <c r="C1388" s="626"/>
      <c r="D1388" s="712" t="s">
        <v>698</v>
      </c>
      <c r="E1388" s="366"/>
      <c r="F1388" s="615"/>
      <c r="G1388" s="31"/>
      <c r="H1388" s="32"/>
      <c r="I1388" s="133"/>
      <c r="J1388" s="92"/>
    </row>
    <row r="1389" spans="1:10" ht="22.5" customHeight="1" x14ac:dyDescent="0.2">
      <c r="A1389" s="527"/>
      <c r="B1389" s="626"/>
      <c r="C1389" s="626"/>
      <c r="D1389" s="611" t="s">
        <v>619</v>
      </c>
      <c r="E1389" s="366"/>
      <c r="F1389" s="615"/>
      <c r="G1389" s="31"/>
      <c r="H1389" s="32"/>
      <c r="I1389" s="133"/>
      <c r="J1389" s="92"/>
    </row>
    <row r="1390" spans="1:10" ht="11.25" customHeight="1" x14ac:dyDescent="0.2">
      <c r="A1390" s="515" t="s">
        <v>1216</v>
      </c>
      <c r="B1390" s="278" t="s">
        <v>44</v>
      </c>
      <c r="C1390" s="278" t="s">
        <v>688</v>
      </c>
      <c r="D1390" s="331" t="s">
        <v>558</v>
      </c>
      <c r="E1390" s="366">
        <v>13</v>
      </c>
      <c r="F1390" s="615" t="s">
        <v>21</v>
      </c>
      <c r="G1390" s="31"/>
      <c r="H1390" s="32"/>
      <c r="I1390" s="133">
        <f t="shared" si="128"/>
        <v>0</v>
      </c>
      <c r="J1390" s="92">
        <f t="shared" si="129"/>
        <v>0</v>
      </c>
    </row>
    <row r="1391" spans="1:10" ht="11.25" customHeight="1" x14ac:dyDescent="0.2">
      <c r="A1391" s="515" t="s">
        <v>1216</v>
      </c>
      <c r="B1391" s="278" t="s">
        <v>44</v>
      </c>
      <c r="C1391" s="278" t="s">
        <v>689</v>
      </c>
      <c r="D1391" s="331" t="s">
        <v>620</v>
      </c>
      <c r="E1391" s="366">
        <v>23</v>
      </c>
      <c r="F1391" s="615" t="s">
        <v>21</v>
      </c>
      <c r="G1391" s="31"/>
      <c r="H1391" s="32"/>
      <c r="I1391" s="133">
        <f t="shared" si="128"/>
        <v>0</v>
      </c>
      <c r="J1391" s="92">
        <f t="shared" si="129"/>
        <v>0</v>
      </c>
    </row>
    <row r="1392" spans="1:10" ht="11.25" customHeight="1" x14ac:dyDescent="0.2">
      <c r="A1392" s="515" t="s">
        <v>1216</v>
      </c>
      <c r="B1392" s="278" t="s">
        <v>44</v>
      </c>
      <c r="C1392" s="278" t="s">
        <v>690</v>
      </c>
      <c r="D1392" s="331" t="s">
        <v>621</v>
      </c>
      <c r="E1392" s="366">
        <v>70</v>
      </c>
      <c r="F1392" s="615" t="s">
        <v>21</v>
      </c>
      <c r="G1392" s="31"/>
      <c r="H1392" s="32"/>
      <c r="I1392" s="133">
        <f t="shared" si="128"/>
        <v>0</v>
      </c>
      <c r="J1392" s="92">
        <f t="shared" si="129"/>
        <v>0</v>
      </c>
    </row>
    <row r="1393" spans="1:10" ht="11.25" customHeight="1" x14ac:dyDescent="0.2">
      <c r="A1393" s="520"/>
      <c r="B1393" s="278"/>
      <c r="C1393" s="1"/>
      <c r="D1393" s="611" t="s">
        <v>1036</v>
      </c>
      <c r="E1393" s="366"/>
      <c r="F1393" s="615"/>
      <c r="G1393" s="31"/>
      <c r="H1393" s="32"/>
      <c r="I1393" s="133"/>
      <c r="J1393" s="92"/>
    </row>
    <row r="1394" spans="1:10" ht="11.25" customHeight="1" x14ac:dyDescent="0.2">
      <c r="A1394" s="515" t="s">
        <v>1216</v>
      </c>
      <c r="B1394" s="278" t="s">
        <v>44</v>
      </c>
      <c r="C1394" s="278" t="s">
        <v>691</v>
      </c>
      <c r="D1394" s="331" t="s">
        <v>558</v>
      </c>
      <c r="E1394" s="366">
        <v>2</v>
      </c>
      <c r="F1394" s="615" t="s">
        <v>20</v>
      </c>
      <c r="G1394" s="31"/>
      <c r="H1394" s="32"/>
      <c r="I1394" s="133">
        <f t="shared" si="128"/>
        <v>0</v>
      </c>
      <c r="J1394" s="92">
        <f t="shared" si="129"/>
        <v>0</v>
      </c>
    </row>
    <row r="1395" spans="1:10" ht="11.25" customHeight="1" x14ac:dyDescent="0.2">
      <c r="A1395" s="515" t="s">
        <v>1216</v>
      </c>
      <c r="B1395" s="278" t="s">
        <v>44</v>
      </c>
      <c r="C1395" s="278" t="s">
        <v>692</v>
      </c>
      <c r="D1395" s="331" t="s">
        <v>620</v>
      </c>
      <c r="E1395" s="366">
        <v>2</v>
      </c>
      <c r="F1395" s="615" t="s">
        <v>20</v>
      </c>
      <c r="G1395" s="31"/>
      <c r="H1395" s="32"/>
      <c r="I1395" s="133">
        <f t="shared" si="128"/>
        <v>0</v>
      </c>
      <c r="J1395" s="92">
        <f t="shared" si="129"/>
        <v>0</v>
      </c>
    </row>
    <row r="1396" spans="1:10" ht="11.25" customHeight="1" x14ac:dyDescent="0.2">
      <c r="A1396" s="515" t="s">
        <v>1216</v>
      </c>
      <c r="B1396" s="278" t="s">
        <v>44</v>
      </c>
      <c r="C1396" s="278" t="s">
        <v>693</v>
      </c>
      <c r="D1396" s="331" t="s">
        <v>621</v>
      </c>
      <c r="E1396" s="366">
        <v>2</v>
      </c>
      <c r="F1396" s="615" t="s">
        <v>20</v>
      </c>
      <c r="G1396" s="31"/>
      <c r="H1396" s="32"/>
      <c r="I1396" s="133">
        <f t="shared" si="128"/>
        <v>0</v>
      </c>
      <c r="J1396" s="92">
        <f t="shared" si="129"/>
        <v>0</v>
      </c>
    </row>
    <row r="1397" spans="1:10" ht="11.25" customHeight="1" x14ac:dyDescent="0.2">
      <c r="A1397" s="520"/>
      <c r="B1397" s="278"/>
      <c r="C1397" s="278"/>
      <c r="D1397" s="611" t="s">
        <v>1041</v>
      </c>
      <c r="E1397" s="366"/>
      <c r="F1397" s="615"/>
      <c r="G1397" s="31"/>
      <c r="H1397" s="32"/>
      <c r="I1397" s="133"/>
      <c r="J1397" s="92"/>
    </row>
    <row r="1398" spans="1:10" ht="11.25" customHeight="1" x14ac:dyDescent="0.2">
      <c r="A1398" s="515" t="s">
        <v>1216</v>
      </c>
      <c r="B1398" s="278" t="s">
        <v>44</v>
      </c>
      <c r="C1398" s="278" t="s">
        <v>694</v>
      </c>
      <c r="D1398" s="331" t="s">
        <v>558</v>
      </c>
      <c r="E1398" s="366">
        <v>2</v>
      </c>
      <c r="F1398" s="615" t="s">
        <v>20</v>
      </c>
      <c r="G1398" s="31"/>
      <c r="H1398" s="32"/>
      <c r="I1398" s="133">
        <f t="shared" ref="I1398:I1461" si="130">H1398+G1398</f>
        <v>0</v>
      </c>
      <c r="J1398" s="92">
        <f t="shared" ref="J1398:J1461" si="131">I1398*E1398</f>
        <v>0</v>
      </c>
    </row>
    <row r="1399" spans="1:10" ht="11.25" customHeight="1" x14ac:dyDescent="0.2">
      <c r="A1399" s="515" t="s">
        <v>1216</v>
      </c>
      <c r="B1399" s="278" t="s">
        <v>44</v>
      </c>
      <c r="C1399" s="278" t="s">
        <v>695</v>
      </c>
      <c r="D1399" s="331" t="s">
        <v>620</v>
      </c>
      <c r="E1399" s="366">
        <v>2</v>
      </c>
      <c r="F1399" s="615" t="s">
        <v>20</v>
      </c>
      <c r="G1399" s="31"/>
      <c r="H1399" s="32"/>
      <c r="I1399" s="133">
        <f t="shared" si="130"/>
        <v>0</v>
      </c>
      <c r="J1399" s="92">
        <f t="shared" si="131"/>
        <v>0</v>
      </c>
    </row>
    <row r="1400" spans="1:10" ht="11.25" customHeight="1" x14ac:dyDescent="0.2">
      <c r="A1400" s="515" t="s">
        <v>1216</v>
      </c>
      <c r="B1400" s="278" t="s">
        <v>44</v>
      </c>
      <c r="C1400" s="278" t="s">
        <v>696</v>
      </c>
      <c r="D1400" s="331" t="s">
        <v>621</v>
      </c>
      <c r="E1400" s="366">
        <v>2</v>
      </c>
      <c r="F1400" s="615" t="s">
        <v>20</v>
      </c>
      <c r="G1400" s="31"/>
      <c r="H1400" s="32"/>
      <c r="I1400" s="133">
        <f t="shared" si="130"/>
        <v>0</v>
      </c>
      <c r="J1400" s="92">
        <f t="shared" si="131"/>
        <v>0</v>
      </c>
    </row>
    <row r="1401" spans="1:10" ht="11.25" customHeight="1" x14ac:dyDescent="0.2">
      <c r="A1401" s="531"/>
      <c r="B1401" s="278"/>
      <c r="C1401" s="279"/>
      <c r="D1401" s="611" t="s">
        <v>1094</v>
      </c>
      <c r="E1401" s="64"/>
      <c r="F1401" s="447"/>
      <c r="G1401" s="31"/>
      <c r="H1401" s="32"/>
      <c r="I1401" s="133"/>
      <c r="J1401" s="92"/>
    </row>
    <row r="1402" spans="1:10" ht="11.25" customHeight="1" x14ac:dyDescent="0.2">
      <c r="A1402" s="515" t="s">
        <v>1216</v>
      </c>
      <c r="B1402" s="278" t="s">
        <v>44</v>
      </c>
      <c r="C1402" s="278" t="s">
        <v>697</v>
      </c>
      <c r="D1402" s="609" t="s">
        <v>558</v>
      </c>
      <c r="E1402" s="704">
        <v>1</v>
      </c>
      <c r="F1402" s="614" t="s">
        <v>20</v>
      </c>
      <c r="G1402" s="31"/>
      <c r="H1402" s="32"/>
      <c r="I1402" s="133">
        <f t="shared" si="130"/>
        <v>0</v>
      </c>
      <c r="J1402" s="92">
        <f t="shared" si="131"/>
        <v>0</v>
      </c>
    </row>
    <row r="1403" spans="1:10" ht="22.5" customHeight="1" x14ac:dyDescent="0.2">
      <c r="A1403" s="515"/>
      <c r="B1403" s="572"/>
      <c r="C1403" s="279"/>
      <c r="D1403" s="611" t="s">
        <v>933</v>
      </c>
      <c r="E1403" s="642"/>
      <c r="F1403" s="447"/>
      <c r="G1403" s="31"/>
      <c r="H1403" s="32"/>
      <c r="I1403" s="133"/>
      <c r="J1403" s="92"/>
    </row>
    <row r="1404" spans="1:10" ht="11.25" customHeight="1" x14ac:dyDescent="0.2">
      <c r="A1404" s="515" t="s">
        <v>1216</v>
      </c>
      <c r="B1404" s="278" t="s">
        <v>44</v>
      </c>
      <c r="C1404" s="278" t="s">
        <v>699</v>
      </c>
      <c r="D1404" s="611" t="s">
        <v>682</v>
      </c>
      <c r="E1404" s="619">
        <v>1</v>
      </c>
      <c r="F1404" s="447" t="s">
        <v>20</v>
      </c>
      <c r="G1404" s="31"/>
      <c r="H1404" s="32"/>
      <c r="I1404" s="133">
        <f t="shared" si="130"/>
        <v>0</v>
      </c>
      <c r="J1404" s="92">
        <f t="shared" si="131"/>
        <v>0</v>
      </c>
    </row>
    <row r="1405" spans="1:10" ht="11.25" customHeight="1" x14ac:dyDescent="0.2">
      <c r="A1405" s="297"/>
      <c r="B1405" s="278"/>
      <c r="C1405" s="278"/>
      <c r="D1405" s="712" t="s">
        <v>712</v>
      </c>
      <c r="E1405" s="366"/>
      <c r="F1405" s="615"/>
      <c r="G1405" s="31"/>
      <c r="H1405" s="32"/>
      <c r="I1405" s="133"/>
      <c r="J1405" s="92"/>
    </row>
    <row r="1406" spans="1:10" ht="11.25" customHeight="1" x14ac:dyDescent="0.2">
      <c r="A1406" s="297"/>
      <c r="B1406" s="278"/>
      <c r="C1406" s="278"/>
      <c r="D1406" s="630" t="s">
        <v>1095</v>
      </c>
      <c r="E1406" s="366"/>
      <c r="F1406" s="615"/>
      <c r="G1406" s="31"/>
      <c r="H1406" s="32"/>
      <c r="I1406" s="133"/>
      <c r="J1406" s="92"/>
    </row>
    <row r="1407" spans="1:10" ht="11.25" customHeight="1" x14ac:dyDescent="0.2">
      <c r="A1407" s="515" t="s">
        <v>1216</v>
      </c>
      <c r="B1407" s="278" t="s">
        <v>44</v>
      </c>
      <c r="C1407" s="278" t="s">
        <v>700</v>
      </c>
      <c r="D1407" s="631" t="s">
        <v>1096</v>
      </c>
      <c r="E1407" s="704">
        <v>1</v>
      </c>
      <c r="F1407" s="614" t="s">
        <v>20</v>
      </c>
      <c r="G1407" s="31"/>
      <c r="H1407" s="32"/>
      <c r="I1407" s="133">
        <f t="shared" si="130"/>
        <v>0</v>
      </c>
      <c r="J1407" s="92">
        <f t="shared" si="131"/>
        <v>0</v>
      </c>
    </row>
    <row r="1408" spans="1:10" ht="11.25" customHeight="1" x14ac:dyDescent="0.2">
      <c r="A1408" s="515" t="s">
        <v>1216</v>
      </c>
      <c r="B1408" s="278" t="s">
        <v>44</v>
      </c>
      <c r="C1408" s="278" t="s">
        <v>701</v>
      </c>
      <c r="D1408" s="631" t="s">
        <v>1097</v>
      </c>
      <c r="E1408" s="704">
        <v>1</v>
      </c>
      <c r="F1408" s="614" t="s">
        <v>20</v>
      </c>
      <c r="G1408" s="31"/>
      <c r="H1408" s="32"/>
      <c r="I1408" s="133">
        <f t="shared" si="130"/>
        <v>0</v>
      </c>
      <c r="J1408" s="92">
        <f t="shared" si="131"/>
        <v>0</v>
      </c>
    </row>
    <row r="1409" spans="1:12" ht="11.25" customHeight="1" x14ac:dyDescent="0.2">
      <c r="A1409" s="515" t="s">
        <v>1216</v>
      </c>
      <c r="B1409" s="278" t="s">
        <v>44</v>
      </c>
      <c r="C1409" s="278" t="s">
        <v>702</v>
      </c>
      <c r="D1409" s="631" t="s">
        <v>1098</v>
      </c>
      <c r="E1409" s="704">
        <v>1</v>
      </c>
      <c r="F1409" s="614" t="s">
        <v>20</v>
      </c>
      <c r="G1409" s="31"/>
      <c r="H1409" s="32"/>
      <c r="I1409" s="133">
        <f t="shared" si="130"/>
        <v>0</v>
      </c>
      <c r="J1409" s="92">
        <f t="shared" si="131"/>
        <v>0</v>
      </c>
    </row>
    <row r="1410" spans="1:12" ht="11.25" customHeight="1" x14ac:dyDescent="0.2">
      <c r="A1410" s="515"/>
      <c r="B1410" s="632"/>
      <c r="C1410" s="633"/>
      <c r="D1410" s="630" t="s">
        <v>625</v>
      </c>
      <c r="E1410" s="704"/>
      <c r="F1410" s="614"/>
      <c r="G1410" s="31"/>
      <c r="H1410" s="32"/>
      <c r="I1410" s="133"/>
      <c r="J1410" s="92"/>
    </row>
    <row r="1411" spans="1:12" ht="11.25" customHeight="1" x14ac:dyDescent="0.2">
      <c r="A1411" s="515" t="s">
        <v>1216</v>
      </c>
      <c r="B1411" s="278" t="s">
        <v>44</v>
      </c>
      <c r="C1411" s="278" t="s">
        <v>703</v>
      </c>
      <c r="D1411" s="631" t="s">
        <v>934</v>
      </c>
      <c r="E1411" s="704">
        <v>3</v>
      </c>
      <c r="F1411" s="614" t="s">
        <v>20</v>
      </c>
      <c r="G1411" s="31"/>
      <c r="H1411" s="32"/>
      <c r="I1411" s="133">
        <f t="shared" si="130"/>
        <v>0</v>
      </c>
      <c r="J1411" s="92">
        <f t="shared" si="131"/>
        <v>0</v>
      </c>
    </row>
    <row r="1412" spans="1:12" ht="11.25" customHeight="1" x14ac:dyDescent="0.2">
      <c r="A1412" s="515"/>
      <c r="B1412" s="572"/>
      <c r="C1412" s="633"/>
      <c r="D1412" s="634" t="s">
        <v>1082</v>
      </c>
      <c r="E1412" s="642"/>
      <c r="F1412" s="389"/>
      <c r="G1412" s="31"/>
      <c r="H1412" s="32"/>
      <c r="I1412" s="133"/>
      <c r="J1412" s="92"/>
    </row>
    <row r="1413" spans="1:12" ht="56.25" x14ac:dyDescent="0.2">
      <c r="A1413" s="515" t="s">
        <v>1216</v>
      </c>
      <c r="B1413" s="278" t="s">
        <v>44</v>
      </c>
      <c r="C1413" s="278" t="s">
        <v>704</v>
      </c>
      <c r="D1413" s="602" t="s">
        <v>627</v>
      </c>
      <c r="E1413" s="644">
        <v>2</v>
      </c>
      <c r="F1413" s="613" t="s">
        <v>20</v>
      </c>
      <c r="G1413" s="31"/>
      <c r="H1413" s="32"/>
      <c r="I1413" s="133">
        <f t="shared" si="130"/>
        <v>0</v>
      </c>
      <c r="J1413" s="92">
        <f t="shared" si="131"/>
        <v>0</v>
      </c>
    </row>
    <row r="1414" spans="1:12" ht="11.25" customHeight="1" x14ac:dyDescent="0.2">
      <c r="A1414" s="1"/>
      <c r="B1414" s="1"/>
      <c r="C1414" s="1"/>
      <c r="D1414" s="634" t="s">
        <v>1083</v>
      </c>
      <c r="E1414" s="644"/>
      <c r="F1414" s="613"/>
      <c r="G1414" s="31"/>
      <c r="H1414" s="32"/>
      <c r="I1414" s="133"/>
      <c r="J1414" s="92"/>
    </row>
    <row r="1415" spans="1:12" ht="67.5" x14ac:dyDescent="0.2">
      <c r="A1415" s="515" t="s">
        <v>1216</v>
      </c>
      <c r="B1415" s="278" t="s">
        <v>44</v>
      </c>
      <c r="C1415" s="278" t="s">
        <v>705</v>
      </c>
      <c r="D1415" s="635" t="s">
        <v>628</v>
      </c>
      <c r="E1415" s="644">
        <v>1</v>
      </c>
      <c r="F1415" s="613" t="s">
        <v>20</v>
      </c>
      <c r="G1415" s="31"/>
      <c r="H1415" s="32"/>
      <c r="I1415" s="133">
        <f t="shared" si="130"/>
        <v>0</v>
      </c>
      <c r="J1415" s="92">
        <f t="shared" si="131"/>
        <v>0</v>
      </c>
    </row>
    <row r="1416" spans="1:12" ht="11.25" customHeight="1" x14ac:dyDescent="0.2">
      <c r="A1416" s="520"/>
      <c r="B1416" s="278"/>
      <c r="C1416" s="278"/>
      <c r="D1416" s="712" t="s">
        <v>1044</v>
      </c>
      <c r="E1416" s="644"/>
      <c r="F1416" s="613"/>
      <c r="G1416" s="31"/>
      <c r="H1416" s="32"/>
      <c r="I1416" s="133"/>
      <c r="J1416" s="92"/>
    </row>
    <row r="1417" spans="1:12" ht="11.25" customHeight="1" x14ac:dyDescent="0.2">
      <c r="A1417" s="556"/>
      <c r="B1417" s="616"/>
      <c r="C1417" s="639"/>
      <c r="D1417" s="635" t="s">
        <v>1099</v>
      </c>
      <c r="E1417" s="619"/>
      <c r="F1417" s="636"/>
      <c r="G1417" s="31"/>
      <c r="H1417" s="32"/>
      <c r="I1417" s="133"/>
      <c r="J1417" s="92"/>
    </row>
    <row r="1418" spans="1:12" ht="33.75" x14ac:dyDescent="0.2">
      <c r="A1418" s="556"/>
      <c r="B1418" s="616"/>
      <c r="C1418" s="639"/>
      <c r="D1418" s="542" t="s">
        <v>816</v>
      </c>
      <c r="E1418" s="619"/>
      <c r="F1418" s="636"/>
      <c r="G1418" s="31"/>
      <c r="H1418" s="32"/>
      <c r="I1418" s="133"/>
      <c r="J1418" s="92"/>
    </row>
    <row r="1419" spans="1:12" ht="11.25" customHeight="1" x14ac:dyDescent="0.2">
      <c r="A1419" s="515" t="s">
        <v>1216</v>
      </c>
      <c r="B1419" s="278" t="s">
        <v>44</v>
      </c>
      <c r="C1419" s="278" t="s">
        <v>706</v>
      </c>
      <c r="D1419" s="542" t="s">
        <v>818</v>
      </c>
      <c r="E1419" s="619">
        <v>1</v>
      </c>
      <c r="F1419" s="636" t="s">
        <v>20</v>
      </c>
      <c r="G1419" s="31"/>
      <c r="H1419" s="32"/>
      <c r="I1419" s="133">
        <f t="shared" si="130"/>
        <v>0</v>
      </c>
      <c r="J1419" s="92">
        <f t="shared" si="131"/>
        <v>0</v>
      </c>
    </row>
    <row r="1420" spans="1:12" ht="11.25" customHeight="1" x14ac:dyDescent="0.2">
      <c r="A1420" s="532"/>
      <c r="B1420" s="591"/>
      <c r="C1420" s="278"/>
      <c r="D1420" s="574" t="s">
        <v>819</v>
      </c>
      <c r="E1420" s="707"/>
      <c r="F1420" s="640"/>
      <c r="G1420" s="31"/>
      <c r="H1420" s="32"/>
      <c r="I1420" s="133"/>
      <c r="J1420" s="92"/>
    </row>
    <row r="1421" spans="1:12" ht="11.25" customHeight="1" x14ac:dyDescent="0.2">
      <c r="A1421" s="515" t="s">
        <v>1216</v>
      </c>
      <c r="B1421" s="278" t="s">
        <v>44</v>
      </c>
      <c r="C1421" s="278" t="s">
        <v>707</v>
      </c>
      <c r="D1421" s="574" t="s">
        <v>821</v>
      </c>
      <c r="E1421" s="619">
        <v>1</v>
      </c>
      <c r="F1421" s="389" t="s">
        <v>20</v>
      </c>
      <c r="G1421" s="31"/>
      <c r="H1421" s="32"/>
      <c r="I1421" s="133">
        <f t="shared" si="130"/>
        <v>0</v>
      </c>
      <c r="J1421" s="92">
        <f t="shared" si="131"/>
        <v>0</v>
      </c>
    </row>
    <row r="1422" spans="1:12" s="663" customFormat="1" ht="11.25" customHeight="1" x14ac:dyDescent="0.2">
      <c r="A1422" s="527"/>
      <c r="B1422" s="626"/>
      <c r="C1422" s="278"/>
      <c r="D1422" s="351" t="s">
        <v>1045</v>
      </c>
      <c r="E1422" s="64"/>
      <c r="F1422" s="447"/>
      <c r="G1422" s="627"/>
      <c r="H1422" s="627"/>
      <c r="I1422" s="133"/>
      <c r="J1422" s="92"/>
      <c r="K1422" s="184"/>
      <c r="L1422" s="184"/>
    </row>
    <row r="1423" spans="1:12" s="663" customFormat="1" ht="11.25" customHeight="1" x14ac:dyDescent="0.2">
      <c r="A1423" s="515" t="s">
        <v>1216</v>
      </c>
      <c r="B1423" s="278" t="s">
        <v>44</v>
      </c>
      <c r="C1423" s="278" t="s">
        <v>708</v>
      </c>
      <c r="D1423" s="351" t="s">
        <v>1046</v>
      </c>
      <c r="E1423" s="64">
        <v>1</v>
      </c>
      <c r="F1423" s="447" t="s">
        <v>20</v>
      </c>
      <c r="G1423" s="627"/>
      <c r="H1423" s="627"/>
      <c r="I1423" s="133">
        <f t="shared" si="130"/>
        <v>0</v>
      </c>
      <c r="J1423" s="92">
        <f t="shared" si="131"/>
        <v>0</v>
      </c>
      <c r="K1423" s="184"/>
      <c r="L1423" s="184"/>
    </row>
    <row r="1424" spans="1:12" ht="11.25" customHeight="1" x14ac:dyDescent="0.2">
      <c r="A1424" s="556"/>
      <c r="B1424" s="616"/>
      <c r="C1424" s="278"/>
      <c r="D1424" s="542" t="s">
        <v>822</v>
      </c>
      <c r="E1424" s="619"/>
      <c r="F1424" s="636"/>
      <c r="G1424" s="31"/>
      <c r="H1424" s="32"/>
      <c r="I1424" s="133"/>
      <c r="J1424" s="92"/>
    </row>
    <row r="1425" spans="1:10" ht="11.25" customHeight="1" x14ac:dyDescent="0.2">
      <c r="A1425" s="515" t="s">
        <v>1216</v>
      </c>
      <c r="B1425" s="278" t="s">
        <v>44</v>
      </c>
      <c r="C1425" s="278" t="s">
        <v>709</v>
      </c>
      <c r="D1425" s="542" t="s">
        <v>824</v>
      </c>
      <c r="E1425" s="619">
        <v>1</v>
      </c>
      <c r="F1425" s="636" t="s">
        <v>20</v>
      </c>
      <c r="G1425" s="31"/>
      <c r="H1425" s="32"/>
      <c r="I1425" s="133">
        <f t="shared" si="130"/>
        <v>0</v>
      </c>
      <c r="J1425" s="92">
        <f t="shared" si="131"/>
        <v>0</v>
      </c>
    </row>
    <row r="1426" spans="1:10" ht="11.25" customHeight="1" x14ac:dyDescent="0.2">
      <c r="A1426" s="556"/>
      <c r="B1426" s="616"/>
      <c r="C1426" s="278"/>
      <c r="D1426" s="542" t="s">
        <v>573</v>
      </c>
      <c r="E1426" s="619"/>
      <c r="F1426" s="636"/>
      <c r="G1426" s="31"/>
      <c r="H1426" s="32"/>
      <c r="I1426" s="133"/>
      <c r="J1426" s="92"/>
    </row>
    <row r="1427" spans="1:10" ht="11.25" customHeight="1" x14ac:dyDescent="0.2">
      <c r="A1427" s="515" t="s">
        <v>1216</v>
      </c>
      <c r="B1427" s="278" t="s">
        <v>44</v>
      </c>
      <c r="C1427" s="278" t="s">
        <v>710</v>
      </c>
      <c r="D1427" s="331" t="s">
        <v>621</v>
      </c>
      <c r="E1427" s="619">
        <v>2</v>
      </c>
      <c r="F1427" s="615" t="s">
        <v>20</v>
      </c>
      <c r="G1427" s="31"/>
      <c r="H1427" s="32"/>
      <c r="I1427" s="133">
        <f t="shared" si="130"/>
        <v>0</v>
      </c>
      <c r="J1427" s="92">
        <f t="shared" si="131"/>
        <v>0</v>
      </c>
    </row>
    <row r="1428" spans="1:10" ht="11.25" customHeight="1" x14ac:dyDescent="0.2">
      <c r="A1428" s="515" t="s">
        <v>1216</v>
      </c>
      <c r="B1428" s="278" t="s">
        <v>44</v>
      </c>
      <c r="C1428" s="278" t="s">
        <v>711</v>
      </c>
      <c r="D1428" s="542" t="s">
        <v>829</v>
      </c>
      <c r="E1428" s="619">
        <v>3</v>
      </c>
      <c r="F1428" s="615" t="s">
        <v>20</v>
      </c>
      <c r="G1428" s="31"/>
      <c r="H1428" s="32"/>
      <c r="I1428" s="133">
        <f t="shared" si="130"/>
        <v>0</v>
      </c>
      <c r="J1428" s="92">
        <f t="shared" si="131"/>
        <v>0</v>
      </c>
    </row>
    <row r="1429" spans="1:10" ht="56.25" x14ac:dyDescent="0.2">
      <c r="A1429" s="515" t="s">
        <v>1216</v>
      </c>
      <c r="B1429" s="278" t="s">
        <v>44</v>
      </c>
      <c r="C1429" s="278" t="s">
        <v>713</v>
      </c>
      <c r="D1429" s="602" t="s">
        <v>627</v>
      </c>
      <c r="E1429" s="644">
        <v>1</v>
      </c>
      <c r="F1429" s="613" t="s">
        <v>20</v>
      </c>
      <c r="G1429" s="31"/>
      <c r="H1429" s="32"/>
      <c r="I1429" s="133">
        <f t="shared" si="130"/>
        <v>0</v>
      </c>
      <c r="J1429" s="92">
        <f t="shared" si="131"/>
        <v>0</v>
      </c>
    </row>
    <row r="1430" spans="1:10" ht="11.25" customHeight="1" x14ac:dyDescent="0.2">
      <c r="A1430" s="520"/>
      <c r="B1430" s="278"/>
      <c r="C1430" s="278"/>
      <c r="D1430" s="610" t="s">
        <v>719</v>
      </c>
      <c r="E1430" s="644"/>
      <c r="F1430" s="613"/>
      <c r="G1430" s="31"/>
      <c r="H1430" s="32"/>
      <c r="I1430" s="133"/>
      <c r="J1430" s="92"/>
    </row>
    <row r="1431" spans="1:10" ht="56.25" x14ac:dyDescent="0.2">
      <c r="A1431" s="515" t="s">
        <v>1216</v>
      </c>
      <c r="B1431" s="278" t="s">
        <v>44</v>
      </c>
      <c r="C1431" s="278" t="s">
        <v>714</v>
      </c>
      <c r="D1431" s="542" t="s">
        <v>721</v>
      </c>
      <c r="E1431" s="644">
        <v>1</v>
      </c>
      <c r="F1431" s="613" t="s">
        <v>20</v>
      </c>
      <c r="G1431" s="31"/>
      <c r="H1431" s="32"/>
      <c r="I1431" s="133">
        <f t="shared" si="130"/>
        <v>0</v>
      </c>
      <c r="J1431" s="92">
        <f t="shared" si="131"/>
        <v>0</v>
      </c>
    </row>
    <row r="1432" spans="1:10" ht="11.25" customHeight="1" x14ac:dyDescent="0.2">
      <c r="A1432" s="304"/>
      <c r="B1432" s="329"/>
      <c r="C1432" s="278"/>
      <c r="D1432" s="641" t="s">
        <v>722</v>
      </c>
      <c r="E1432" s="619"/>
      <c r="F1432" s="557"/>
      <c r="G1432" s="31"/>
      <c r="H1432" s="32"/>
      <c r="I1432" s="133"/>
      <c r="J1432" s="92"/>
    </row>
    <row r="1433" spans="1:10" ht="11.25" customHeight="1" x14ac:dyDescent="0.2">
      <c r="A1433" s="515" t="s">
        <v>1216</v>
      </c>
      <c r="B1433" s="278" t="s">
        <v>44</v>
      </c>
      <c r="C1433" s="278" t="s">
        <v>715</v>
      </c>
      <c r="D1433" s="351" t="s">
        <v>724</v>
      </c>
      <c r="E1433" s="593"/>
      <c r="F1433" s="344"/>
      <c r="G1433" s="31"/>
      <c r="H1433" s="32"/>
      <c r="I1433" s="133"/>
      <c r="J1433" s="92"/>
    </row>
    <row r="1434" spans="1:10" ht="11.25" customHeight="1" x14ac:dyDescent="0.2">
      <c r="A1434" s="515" t="s">
        <v>1216</v>
      </c>
      <c r="B1434" s="278" t="s">
        <v>44</v>
      </c>
      <c r="C1434" s="278" t="s">
        <v>716</v>
      </c>
      <c r="D1434" s="351" t="s">
        <v>726</v>
      </c>
      <c r="E1434" s="593">
        <v>1</v>
      </c>
      <c r="F1434" s="344" t="s">
        <v>20</v>
      </c>
      <c r="G1434" s="31"/>
      <c r="H1434" s="32"/>
      <c r="I1434" s="133">
        <f t="shared" si="130"/>
        <v>0</v>
      </c>
      <c r="J1434" s="92">
        <f t="shared" si="131"/>
        <v>0</v>
      </c>
    </row>
    <row r="1435" spans="1:10" ht="11.25" customHeight="1" x14ac:dyDescent="0.2">
      <c r="A1435" s="515" t="s">
        <v>1216</v>
      </c>
      <c r="B1435" s="278" t="s">
        <v>44</v>
      </c>
      <c r="C1435" s="278" t="s">
        <v>717</v>
      </c>
      <c r="D1435" s="351" t="s">
        <v>728</v>
      </c>
      <c r="E1435" s="593">
        <v>3</v>
      </c>
      <c r="F1435" s="344" t="s">
        <v>20</v>
      </c>
      <c r="G1435" s="31"/>
      <c r="H1435" s="32"/>
      <c r="I1435" s="133">
        <f t="shared" si="130"/>
        <v>0</v>
      </c>
      <c r="J1435" s="92">
        <f t="shared" si="131"/>
        <v>0</v>
      </c>
    </row>
    <row r="1436" spans="1:10" ht="56.25" x14ac:dyDescent="0.2">
      <c r="A1436" s="515" t="s">
        <v>1216</v>
      </c>
      <c r="B1436" s="278" t="s">
        <v>44</v>
      </c>
      <c r="C1436" s="278" t="s">
        <v>718</v>
      </c>
      <c r="D1436" s="602" t="s">
        <v>575</v>
      </c>
      <c r="E1436" s="644">
        <v>1</v>
      </c>
      <c r="F1436" s="613" t="s">
        <v>20</v>
      </c>
      <c r="G1436" s="31"/>
      <c r="H1436" s="32"/>
      <c r="I1436" s="133">
        <f t="shared" si="130"/>
        <v>0</v>
      </c>
      <c r="J1436" s="92">
        <f t="shared" si="131"/>
        <v>0</v>
      </c>
    </row>
    <row r="1437" spans="1:10" ht="11.25" customHeight="1" x14ac:dyDescent="0.2">
      <c r="A1437" s="520"/>
      <c r="B1437" s="278"/>
      <c r="C1437" s="278"/>
      <c r="D1437" s="712" t="s">
        <v>1047</v>
      </c>
      <c r="E1437" s="619"/>
      <c r="F1437" s="636"/>
      <c r="G1437" s="31"/>
      <c r="H1437" s="32"/>
      <c r="I1437" s="133"/>
      <c r="J1437" s="92"/>
    </row>
    <row r="1438" spans="1:10" ht="22.5" customHeight="1" x14ac:dyDescent="0.2">
      <c r="A1438" s="527"/>
      <c r="B1438" s="626"/>
      <c r="C1438" s="626"/>
      <c r="D1438" s="611" t="s">
        <v>619</v>
      </c>
      <c r="E1438" s="366"/>
      <c r="F1438" s="615"/>
      <c r="G1438" s="31"/>
      <c r="H1438" s="32"/>
      <c r="I1438" s="133"/>
      <c r="J1438" s="92"/>
    </row>
    <row r="1439" spans="1:10" ht="11.25" customHeight="1" x14ac:dyDescent="0.2">
      <c r="A1439" s="515" t="s">
        <v>1216</v>
      </c>
      <c r="B1439" s="278" t="s">
        <v>44</v>
      </c>
      <c r="C1439" s="278" t="s">
        <v>720</v>
      </c>
      <c r="D1439" s="611" t="s">
        <v>379</v>
      </c>
      <c r="E1439" s="366">
        <v>19</v>
      </c>
      <c r="F1439" s="615" t="s">
        <v>21</v>
      </c>
      <c r="G1439" s="31"/>
      <c r="H1439" s="32"/>
      <c r="I1439" s="133">
        <f t="shared" si="130"/>
        <v>0</v>
      </c>
      <c r="J1439" s="92">
        <f t="shared" si="131"/>
        <v>0</v>
      </c>
    </row>
    <row r="1440" spans="1:10" ht="11.25" customHeight="1" x14ac:dyDescent="0.2">
      <c r="A1440" s="515" t="s">
        <v>1216</v>
      </c>
      <c r="B1440" s="278" t="s">
        <v>44</v>
      </c>
      <c r="C1440" s="278" t="s">
        <v>723</v>
      </c>
      <c r="D1440" s="611" t="s">
        <v>1048</v>
      </c>
      <c r="E1440" s="366">
        <v>11</v>
      </c>
      <c r="F1440" s="615" t="s">
        <v>21</v>
      </c>
      <c r="G1440" s="31"/>
      <c r="H1440" s="32"/>
      <c r="I1440" s="133">
        <f t="shared" si="130"/>
        <v>0</v>
      </c>
      <c r="J1440" s="92">
        <f t="shared" si="131"/>
        <v>0</v>
      </c>
    </row>
    <row r="1441" spans="1:10" ht="11.25" customHeight="1" x14ac:dyDescent="0.2">
      <c r="A1441" s="515" t="s">
        <v>1216</v>
      </c>
      <c r="B1441" s="278" t="s">
        <v>44</v>
      </c>
      <c r="C1441" s="278" t="s">
        <v>725</v>
      </c>
      <c r="D1441" s="331" t="s">
        <v>558</v>
      </c>
      <c r="E1441" s="366">
        <v>93</v>
      </c>
      <c r="F1441" s="615" t="s">
        <v>21</v>
      </c>
      <c r="G1441" s="31"/>
      <c r="H1441" s="32"/>
      <c r="I1441" s="133">
        <f t="shared" si="130"/>
        <v>0</v>
      </c>
      <c r="J1441" s="92">
        <f t="shared" si="131"/>
        <v>0</v>
      </c>
    </row>
    <row r="1442" spans="1:10" ht="11.25" customHeight="1" x14ac:dyDescent="0.2">
      <c r="A1442" s="515" t="s">
        <v>1216</v>
      </c>
      <c r="B1442" s="278" t="s">
        <v>44</v>
      </c>
      <c r="C1442" s="278" t="s">
        <v>727</v>
      </c>
      <c r="D1442" s="331" t="s">
        <v>635</v>
      </c>
      <c r="E1442" s="366">
        <v>102</v>
      </c>
      <c r="F1442" s="615" t="s">
        <v>21</v>
      </c>
      <c r="G1442" s="31"/>
      <c r="H1442" s="32"/>
      <c r="I1442" s="133">
        <f t="shared" si="130"/>
        <v>0</v>
      </c>
      <c r="J1442" s="92">
        <f t="shared" si="131"/>
        <v>0</v>
      </c>
    </row>
    <row r="1443" spans="1:10" ht="11.25" customHeight="1" x14ac:dyDescent="0.2">
      <c r="A1443" s="515" t="s">
        <v>1216</v>
      </c>
      <c r="B1443" s="278" t="s">
        <v>44</v>
      </c>
      <c r="C1443" s="278" t="s">
        <v>729</v>
      </c>
      <c r="D1443" s="331" t="s">
        <v>620</v>
      </c>
      <c r="E1443" s="366">
        <v>65</v>
      </c>
      <c r="F1443" s="615" t="s">
        <v>21</v>
      </c>
      <c r="G1443" s="31"/>
      <c r="H1443" s="32"/>
      <c r="I1443" s="133">
        <f t="shared" si="130"/>
        <v>0</v>
      </c>
      <c r="J1443" s="92">
        <f t="shared" si="131"/>
        <v>0</v>
      </c>
    </row>
    <row r="1444" spans="1:10" ht="11.25" customHeight="1" x14ac:dyDescent="0.2">
      <c r="A1444" s="520"/>
      <c r="B1444" s="278"/>
      <c r="C1444" s="278"/>
      <c r="D1444" s="611" t="s">
        <v>1036</v>
      </c>
      <c r="E1444" s="366"/>
      <c r="F1444" s="615"/>
      <c r="G1444" s="31"/>
      <c r="H1444" s="32"/>
      <c r="I1444" s="133"/>
      <c r="J1444" s="92"/>
    </row>
    <row r="1445" spans="1:10" ht="11.25" customHeight="1" x14ac:dyDescent="0.2">
      <c r="A1445" s="515" t="s">
        <v>1216</v>
      </c>
      <c r="B1445" s="278" t="s">
        <v>44</v>
      </c>
      <c r="C1445" s="278" t="s">
        <v>730</v>
      </c>
      <c r="D1445" s="611" t="s">
        <v>379</v>
      </c>
      <c r="E1445" s="366">
        <v>2</v>
      </c>
      <c r="F1445" s="615" t="s">
        <v>20</v>
      </c>
      <c r="G1445" s="31"/>
      <c r="H1445" s="32"/>
      <c r="I1445" s="133">
        <f t="shared" si="130"/>
        <v>0</v>
      </c>
      <c r="J1445" s="92">
        <f t="shared" si="131"/>
        <v>0</v>
      </c>
    </row>
    <row r="1446" spans="1:10" ht="11.25" customHeight="1" x14ac:dyDescent="0.2">
      <c r="A1446" s="515" t="s">
        <v>1216</v>
      </c>
      <c r="B1446" s="278" t="s">
        <v>44</v>
      </c>
      <c r="C1446" s="278" t="s">
        <v>731</v>
      </c>
      <c r="D1446" s="611" t="s">
        <v>1048</v>
      </c>
      <c r="E1446" s="366">
        <v>1</v>
      </c>
      <c r="F1446" s="615" t="s">
        <v>20</v>
      </c>
      <c r="G1446" s="31"/>
      <c r="H1446" s="32"/>
      <c r="I1446" s="133">
        <f t="shared" si="130"/>
        <v>0</v>
      </c>
      <c r="J1446" s="92">
        <f t="shared" si="131"/>
        <v>0</v>
      </c>
    </row>
    <row r="1447" spans="1:10" ht="11.25" customHeight="1" x14ac:dyDescent="0.2">
      <c r="A1447" s="515" t="s">
        <v>1216</v>
      </c>
      <c r="B1447" s="278" t="s">
        <v>44</v>
      </c>
      <c r="C1447" s="278" t="s">
        <v>732</v>
      </c>
      <c r="D1447" s="331" t="s">
        <v>558</v>
      </c>
      <c r="E1447" s="366">
        <v>4</v>
      </c>
      <c r="F1447" s="615" t="s">
        <v>20</v>
      </c>
      <c r="G1447" s="31"/>
      <c r="H1447" s="32"/>
      <c r="I1447" s="133">
        <f t="shared" si="130"/>
        <v>0</v>
      </c>
      <c r="J1447" s="92">
        <f t="shared" si="131"/>
        <v>0</v>
      </c>
    </row>
    <row r="1448" spans="1:10" ht="11.25" customHeight="1" x14ac:dyDescent="0.2">
      <c r="A1448" s="515" t="s">
        <v>1216</v>
      </c>
      <c r="B1448" s="278" t="s">
        <v>44</v>
      </c>
      <c r="C1448" s="278" t="s">
        <v>733</v>
      </c>
      <c r="D1448" s="331" t="s">
        <v>635</v>
      </c>
      <c r="E1448" s="366">
        <v>4</v>
      </c>
      <c r="F1448" s="615" t="s">
        <v>20</v>
      </c>
      <c r="G1448" s="31"/>
      <c r="H1448" s="32"/>
      <c r="I1448" s="133">
        <f t="shared" si="130"/>
        <v>0</v>
      </c>
      <c r="J1448" s="92">
        <f t="shared" si="131"/>
        <v>0</v>
      </c>
    </row>
    <row r="1449" spans="1:10" ht="11.25" customHeight="1" x14ac:dyDescent="0.2">
      <c r="A1449" s="515" t="s">
        <v>1216</v>
      </c>
      <c r="B1449" s="278" t="s">
        <v>44</v>
      </c>
      <c r="C1449" s="278" t="s">
        <v>734</v>
      </c>
      <c r="D1449" s="331" t="s">
        <v>620</v>
      </c>
      <c r="E1449" s="366">
        <v>2</v>
      </c>
      <c r="F1449" s="615" t="s">
        <v>20</v>
      </c>
      <c r="G1449" s="31"/>
      <c r="H1449" s="32"/>
      <c r="I1449" s="133">
        <f t="shared" si="130"/>
        <v>0</v>
      </c>
      <c r="J1449" s="92">
        <f t="shared" si="131"/>
        <v>0</v>
      </c>
    </row>
    <row r="1450" spans="1:10" ht="11.25" customHeight="1" x14ac:dyDescent="0.2">
      <c r="A1450" s="520"/>
      <c r="B1450" s="278"/>
      <c r="C1450" s="278"/>
      <c r="D1450" s="611" t="s">
        <v>1041</v>
      </c>
      <c r="E1450" s="366"/>
      <c r="F1450" s="615"/>
      <c r="G1450" s="31"/>
      <c r="H1450" s="32"/>
      <c r="I1450" s="133"/>
      <c r="J1450" s="92"/>
    </row>
    <row r="1451" spans="1:10" ht="11.25" customHeight="1" x14ac:dyDescent="0.2">
      <c r="A1451" s="515" t="s">
        <v>1216</v>
      </c>
      <c r="B1451" s="278" t="s">
        <v>44</v>
      </c>
      <c r="C1451" s="278" t="s">
        <v>735</v>
      </c>
      <c r="D1451" s="611" t="s">
        <v>379</v>
      </c>
      <c r="E1451" s="366">
        <v>2</v>
      </c>
      <c r="F1451" s="615" t="s">
        <v>20</v>
      </c>
      <c r="G1451" s="31"/>
      <c r="H1451" s="32"/>
      <c r="I1451" s="133">
        <f t="shared" si="130"/>
        <v>0</v>
      </c>
      <c r="J1451" s="92">
        <f t="shared" si="131"/>
        <v>0</v>
      </c>
    </row>
    <row r="1452" spans="1:10" ht="11.25" customHeight="1" x14ac:dyDescent="0.2">
      <c r="A1452" s="515" t="s">
        <v>1216</v>
      </c>
      <c r="B1452" s="278" t="s">
        <v>44</v>
      </c>
      <c r="C1452" s="278" t="s">
        <v>736</v>
      </c>
      <c r="D1452" s="611" t="s">
        <v>1048</v>
      </c>
      <c r="E1452" s="366">
        <v>1</v>
      </c>
      <c r="F1452" s="615" t="s">
        <v>20</v>
      </c>
      <c r="G1452" s="31"/>
      <c r="H1452" s="32"/>
      <c r="I1452" s="133">
        <f t="shared" si="130"/>
        <v>0</v>
      </c>
      <c r="J1452" s="92">
        <f t="shared" si="131"/>
        <v>0</v>
      </c>
    </row>
    <row r="1453" spans="1:10" ht="11.25" customHeight="1" x14ac:dyDescent="0.2">
      <c r="A1453" s="515" t="s">
        <v>1216</v>
      </c>
      <c r="B1453" s="278" t="s">
        <v>44</v>
      </c>
      <c r="C1453" s="278" t="s">
        <v>737</v>
      </c>
      <c r="D1453" s="331" t="s">
        <v>558</v>
      </c>
      <c r="E1453" s="366">
        <v>4</v>
      </c>
      <c r="F1453" s="615" t="s">
        <v>20</v>
      </c>
      <c r="G1453" s="31"/>
      <c r="H1453" s="32"/>
      <c r="I1453" s="133">
        <f t="shared" si="130"/>
        <v>0</v>
      </c>
      <c r="J1453" s="92">
        <f t="shared" si="131"/>
        <v>0</v>
      </c>
    </row>
    <row r="1454" spans="1:10" ht="11.25" customHeight="1" x14ac:dyDescent="0.2">
      <c r="A1454" s="515" t="s">
        <v>1216</v>
      </c>
      <c r="B1454" s="278" t="s">
        <v>44</v>
      </c>
      <c r="C1454" s="278" t="s">
        <v>738</v>
      </c>
      <c r="D1454" s="331" t="s">
        <v>635</v>
      </c>
      <c r="E1454" s="366">
        <v>4</v>
      </c>
      <c r="F1454" s="615" t="s">
        <v>20</v>
      </c>
      <c r="G1454" s="31"/>
      <c r="H1454" s="32"/>
      <c r="I1454" s="133">
        <f t="shared" si="130"/>
        <v>0</v>
      </c>
      <c r="J1454" s="92">
        <f t="shared" si="131"/>
        <v>0</v>
      </c>
    </row>
    <row r="1455" spans="1:10" ht="11.25" customHeight="1" x14ac:dyDescent="0.2">
      <c r="A1455" s="515" t="s">
        <v>1216</v>
      </c>
      <c r="B1455" s="278" t="s">
        <v>44</v>
      </c>
      <c r="C1455" s="278" t="s">
        <v>739</v>
      </c>
      <c r="D1455" s="331" t="s">
        <v>620</v>
      </c>
      <c r="E1455" s="366">
        <v>2</v>
      </c>
      <c r="F1455" s="615" t="s">
        <v>20</v>
      </c>
      <c r="G1455" s="31"/>
      <c r="H1455" s="32"/>
      <c r="I1455" s="133">
        <f t="shared" si="130"/>
        <v>0</v>
      </c>
      <c r="J1455" s="92">
        <f t="shared" si="131"/>
        <v>0</v>
      </c>
    </row>
    <row r="1456" spans="1:10" ht="11.25" customHeight="1" x14ac:dyDescent="0.2">
      <c r="A1456" s="531"/>
      <c r="B1456" s="278"/>
      <c r="C1456" s="279"/>
      <c r="D1456" s="611" t="s">
        <v>1100</v>
      </c>
      <c r="E1456" s="64"/>
      <c r="F1456" s="447"/>
      <c r="G1456" s="31"/>
      <c r="H1456" s="32"/>
      <c r="I1456" s="133"/>
      <c r="J1456" s="92"/>
    </row>
    <row r="1457" spans="1:10" ht="11.25" customHeight="1" x14ac:dyDescent="0.2">
      <c r="A1457" s="515" t="s">
        <v>1216</v>
      </c>
      <c r="B1457" s="278" t="s">
        <v>44</v>
      </c>
      <c r="C1457" s="278" t="s">
        <v>740</v>
      </c>
      <c r="D1457" s="609" t="s">
        <v>379</v>
      </c>
      <c r="E1457" s="704">
        <v>3</v>
      </c>
      <c r="F1457" s="614" t="s">
        <v>20</v>
      </c>
      <c r="G1457" s="31"/>
      <c r="H1457" s="32"/>
      <c r="I1457" s="133">
        <f t="shared" si="130"/>
        <v>0</v>
      </c>
      <c r="J1457" s="92">
        <f t="shared" si="131"/>
        <v>0</v>
      </c>
    </row>
    <row r="1458" spans="1:10" ht="11.25" customHeight="1" x14ac:dyDescent="0.2">
      <c r="A1458" s="531"/>
      <c r="B1458" s="278"/>
      <c r="C1458" s="279"/>
      <c r="D1458" s="611" t="s">
        <v>1101</v>
      </c>
      <c r="E1458" s="64"/>
      <c r="F1458" s="447"/>
      <c r="G1458" s="31"/>
      <c r="H1458" s="32"/>
      <c r="I1458" s="133"/>
      <c r="J1458" s="92"/>
    </row>
    <row r="1459" spans="1:10" ht="11.25" customHeight="1" x14ac:dyDescent="0.2">
      <c r="A1459" s="515" t="s">
        <v>1216</v>
      </c>
      <c r="B1459" s="278" t="s">
        <v>44</v>
      </c>
      <c r="C1459" s="278" t="s">
        <v>741</v>
      </c>
      <c r="D1459" s="609" t="s">
        <v>558</v>
      </c>
      <c r="E1459" s="704">
        <v>1</v>
      </c>
      <c r="F1459" s="614" t="s">
        <v>20</v>
      </c>
      <c r="G1459" s="31"/>
      <c r="H1459" s="32"/>
      <c r="I1459" s="133">
        <f t="shared" si="130"/>
        <v>0</v>
      </c>
      <c r="J1459" s="92">
        <f t="shared" si="131"/>
        <v>0</v>
      </c>
    </row>
    <row r="1460" spans="1:10" ht="11.25" customHeight="1" x14ac:dyDescent="0.2">
      <c r="A1460" s="531"/>
      <c r="B1460" s="278"/>
      <c r="C1460" s="279"/>
      <c r="D1460" s="611" t="s">
        <v>1078</v>
      </c>
      <c r="E1460" s="64"/>
      <c r="F1460" s="447"/>
      <c r="G1460" s="31"/>
      <c r="H1460" s="32"/>
      <c r="I1460" s="133"/>
      <c r="J1460" s="92"/>
    </row>
    <row r="1461" spans="1:10" ht="11.25" customHeight="1" x14ac:dyDescent="0.2">
      <c r="A1461" s="515" t="s">
        <v>1216</v>
      </c>
      <c r="B1461" s="278" t="s">
        <v>44</v>
      </c>
      <c r="C1461" s="278" t="s">
        <v>742</v>
      </c>
      <c r="D1461" s="609" t="s">
        <v>379</v>
      </c>
      <c r="E1461" s="704">
        <v>1</v>
      </c>
      <c r="F1461" s="614" t="s">
        <v>20</v>
      </c>
      <c r="G1461" s="31"/>
      <c r="H1461" s="32"/>
      <c r="I1461" s="133">
        <f t="shared" si="130"/>
        <v>0</v>
      </c>
      <c r="J1461" s="92">
        <f t="shared" si="131"/>
        <v>0</v>
      </c>
    </row>
    <row r="1462" spans="1:10" ht="11.25" customHeight="1" x14ac:dyDescent="0.2">
      <c r="A1462" s="515" t="s">
        <v>1216</v>
      </c>
      <c r="B1462" s="278" t="s">
        <v>44</v>
      </c>
      <c r="C1462" s="278" t="s">
        <v>744</v>
      </c>
      <c r="D1462" s="609" t="s">
        <v>1048</v>
      </c>
      <c r="E1462" s="704">
        <v>6</v>
      </c>
      <c r="F1462" s="614" t="s">
        <v>20</v>
      </c>
      <c r="G1462" s="31"/>
      <c r="H1462" s="32"/>
      <c r="I1462" s="133">
        <f t="shared" ref="I1462:I1525" si="132">H1462+G1462</f>
        <v>0</v>
      </c>
      <c r="J1462" s="92">
        <f t="shared" ref="J1462:J1525" si="133">I1462*E1462</f>
        <v>0</v>
      </c>
    </row>
    <row r="1463" spans="1:10" ht="22.5" customHeight="1" x14ac:dyDescent="0.2">
      <c r="A1463" s="531"/>
      <c r="B1463" s="278"/>
      <c r="C1463" s="279"/>
      <c r="D1463" s="611" t="s">
        <v>1102</v>
      </c>
      <c r="E1463" s="642"/>
      <c r="F1463" s="447"/>
      <c r="G1463" s="31"/>
      <c r="H1463" s="32"/>
      <c r="I1463" s="133"/>
      <c r="J1463" s="92"/>
    </row>
    <row r="1464" spans="1:10" ht="11.25" customHeight="1" x14ac:dyDescent="0.2">
      <c r="A1464" s="515" t="s">
        <v>1216</v>
      </c>
      <c r="B1464" s="278" t="s">
        <v>44</v>
      </c>
      <c r="C1464" s="278" t="s">
        <v>745</v>
      </c>
      <c r="D1464" s="611" t="s">
        <v>743</v>
      </c>
      <c r="E1464" s="64">
        <v>1</v>
      </c>
      <c r="F1464" s="447" t="s">
        <v>20</v>
      </c>
      <c r="G1464" s="31"/>
      <c r="H1464" s="32"/>
      <c r="I1464" s="133">
        <f t="shared" si="132"/>
        <v>0</v>
      </c>
      <c r="J1464" s="92">
        <f t="shared" si="133"/>
        <v>0</v>
      </c>
    </row>
    <row r="1465" spans="1:10" ht="11.25" customHeight="1" x14ac:dyDescent="0.2">
      <c r="A1465" s="515" t="s">
        <v>1216</v>
      </c>
      <c r="B1465" s="278" t="s">
        <v>44</v>
      </c>
      <c r="C1465" s="278" t="s">
        <v>746</v>
      </c>
      <c r="D1465" s="611" t="s">
        <v>1049</v>
      </c>
      <c r="E1465" s="64">
        <v>2</v>
      </c>
      <c r="F1465" s="447" t="s">
        <v>20</v>
      </c>
      <c r="G1465" s="31"/>
      <c r="H1465" s="32"/>
      <c r="I1465" s="133">
        <f t="shared" si="132"/>
        <v>0</v>
      </c>
      <c r="J1465" s="92">
        <f t="shared" si="133"/>
        <v>0</v>
      </c>
    </row>
    <row r="1466" spans="1:10" ht="22.5" customHeight="1" x14ac:dyDescent="0.2">
      <c r="A1466" s="531"/>
      <c r="B1466" s="278"/>
      <c r="C1466" s="279"/>
      <c r="D1466" s="611" t="s">
        <v>636</v>
      </c>
      <c r="E1466" s="619"/>
      <c r="F1466" s="412"/>
      <c r="G1466" s="31"/>
      <c r="H1466" s="32"/>
      <c r="I1466" s="133"/>
      <c r="J1466" s="92"/>
    </row>
    <row r="1467" spans="1:10" ht="11.25" customHeight="1" x14ac:dyDescent="0.2">
      <c r="A1467" s="515" t="s">
        <v>1216</v>
      </c>
      <c r="B1467" s="278" t="s">
        <v>44</v>
      </c>
      <c r="C1467" s="278" t="s">
        <v>747</v>
      </c>
      <c r="D1467" s="638" t="s">
        <v>1049</v>
      </c>
      <c r="E1467" s="704">
        <v>2</v>
      </c>
      <c r="F1467" s="614" t="s">
        <v>20</v>
      </c>
      <c r="G1467" s="31"/>
      <c r="H1467" s="32"/>
      <c r="I1467" s="133">
        <f t="shared" si="132"/>
        <v>0</v>
      </c>
      <c r="J1467" s="92">
        <f t="shared" si="133"/>
        <v>0</v>
      </c>
    </row>
    <row r="1468" spans="1:10" ht="11.25" customHeight="1" x14ac:dyDescent="0.2">
      <c r="A1468" s="520"/>
      <c r="B1468" s="278"/>
      <c r="C1468" s="278"/>
      <c r="D1468" s="712" t="s">
        <v>1050</v>
      </c>
      <c r="E1468" s="619"/>
      <c r="F1468" s="636"/>
      <c r="G1468" s="31"/>
      <c r="H1468" s="32"/>
      <c r="I1468" s="133"/>
      <c r="J1468" s="92"/>
    </row>
    <row r="1469" spans="1:10" ht="11.25" customHeight="1" x14ac:dyDescent="0.2">
      <c r="A1469" s="515"/>
      <c r="B1469" s="632"/>
      <c r="C1469" s="633"/>
      <c r="D1469" s="630" t="s">
        <v>1103</v>
      </c>
      <c r="E1469" s="704"/>
      <c r="F1469" s="614"/>
      <c r="G1469" s="31"/>
      <c r="H1469" s="32"/>
      <c r="I1469" s="133"/>
      <c r="J1469" s="92"/>
    </row>
    <row r="1470" spans="1:10" ht="11.25" customHeight="1" x14ac:dyDescent="0.2">
      <c r="A1470" s="515" t="s">
        <v>1216</v>
      </c>
      <c r="B1470" s="278" t="s">
        <v>44</v>
      </c>
      <c r="C1470" s="278" t="s">
        <v>748</v>
      </c>
      <c r="D1470" s="631" t="s">
        <v>1104</v>
      </c>
      <c r="E1470" s="704">
        <v>1</v>
      </c>
      <c r="F1470" s="614" t="s">
        <v>20</v>
      </c>
      <c r="G1470" s="31"/>
      <c r="H1470" s="32"/>
      <c r="I1470" s="133">
        <f t="shared" si="132"/>
        <v>0</v>
      </c>
      <c r="J1470" s="92">
        <f t="shared" si="133"/>
        <v>0</v>
      </c>
    </row>
    <row r="1471" spans="1:10" ht="11.25" customHeight="1" x14ac:dyDescent="0.2">
      <c r="A1471" s="515" t="s">
        <v>1216</v>
      </c>
      <c r="B1471" s="278" t="s">
        <v>44</v>
      </c>
      <c r="C1471" s="278" t="s">
        <v>749</v>
      </c>
      <c r="D1471" s="631" t="s">
        <v>1105</v>
      </c>
      <c r="E1471" s="704">
        <v>2</v>
      </c>
      <c r="F1471" s="614" t="s">
        <v>20</v>
      </c>
      <c r="G1471" s="31"/>
      <c r="H1471" s="32"/>
      <c r="I1471" s="133">
        <f t="shared" si="132"/>
        <v>0</v>
      </c>
      <c r="J1471" s="92">
        <f t="shared" si="133"/>
        <v>0</v>
      </c>
    </row>
    <row r="1472" spans="1:10" ht="11.25" customHeight="1" x14ac:dyDescent="0.2">
      <c r="A1472" s="530"/>
      <c r="B1472" s="632"/>
      <c r="C1472" s="633"/>
      <c r="D1472" s="630" t="s">
        <v>625</v>
      </c>
      <c r="E1472" s="704"/>
      <c r="F1472" s="614"/>
      <c r="G1472" s="31"/>
      <c r="H1472" s="32"/>
      <c r="I1472" s="133"/>
      <c r="J1472" s="92"/>
    </row>
    <row r="1473" spans="1:10" ht="11.25" customHeight="1" x14ac:dyDescent="0.2">
      <c r="A1473" s="515" t="s">
        <v>1216</v>
      </c>
      <c r="B1473" s="278" t="s">
        <v>44</v>
      </c>
      <c r="C1473" s="278" t="s">
        <v>750</v>
      </c>
      <c r="D1473" s="631" t="s">
        <v>932</v>
      </c>
      <c r="E1473" s="704">
        <v>3</v>
      </c>
      <c r="F1473" s="614" t="s">
        <v>20</v>
      </c>
      <c r="G1473" s="31"/>
      <c r="H1473" s="32"/>
      <c r="I1473" s="133">
        <f t="shared" si="132"/>
        <v>0</v>
      </c>
      <c r="J1473" s="92">
        <f t="shared" si="133"/>
        <v>0</v>
      </c>
    </row>
    <row r="1474" spans="1:10" ht="11.25" customHeight="1" x14ac:dyDescent="0.2">
      <c r="A1474" s="515" t="s">
        <v>1216</v>
      </c>
      <c r="B1474" s="278" t="s">
        <v>44</v>
      </c>
      <c r="C1474" s="278" t="s">
        <v>751</v>
      </c>
      <c r="D1474" s="542" t="s">
        <v>626</v>
      </c>
      <c r="E1474" s="644">
        <v>1</v>
      </c>
      <c r="F1474" s="613" t="s">
        <v>20</v>
      </c>
      <c r="G1474" s="31"/>
      <c r="H1474" s="32"/>
      <c r="I1474" s="133">
        <f t="shared" si="132"/>
        <v>0</v>
      </c>
      <c r="J1474" s="92">
        <f t="shared" si="133"/>
        <v>0</v>
      </c>
    </row>
    <row r="1475" spans="1:10" ht="11.25" customHeight="1" x14ac:dyDescent="0.2">
      <c r="A1475" s="520"/>
      <c r="B1475" s="278"/>
      <c r="C1475" s="279"/>
      <c r="D1475" s="634" t="s">
        <v>1082</v>
      </c>
      <c r="E1475" s="644"/>
      <c r="F1475" s="613"/>
      <c r="G1475" s="31"/>
      <c r="H1475" s="32"/>
      <c r="I1475" s="133"/>
      <c r="J1475" s="92"/>
    </row>
    <row r="1476" spans="1:10" ht="56.25" x14ac:dyDescent="0.2">
      <c r="A1476" s="515" t="s">
        <v>1216</v>
      </c>
      <c r="B1476" s="278" t="s">
        <v>44</v>
      </c>
      <c r="C1476" s="278" t="s">
        <v>753</v>
      </c>
      <c r="D1476" s="602" t="s">
        <v>1192</v>
      </c>
      <c r="E1476" s="644">
        <v>1</v>
      </c>
      <c r="F1476" s="613" t="s">
        <v>20</v>
      </c>
      <c r="G1476" s="31"/>
      <c r="H1476" s="32"/>
      <c r="I1476" s="133">
        <f t="shared" si="132"/>
        <v>0</v>
      </c>
      <c r="J1476" s="92">
        <f t="shared" si="133"/>
        <v>0</v>
      </c>
    </row>
    <row r="1477" spans="1:10" x14ac:dyDescent="0.2">
      <c r="A1477" s="515"/>
      <c r="B1477" s="278"/>
      <c r="C1477" s="278"/>
      <c r="D1477" s="634" t="s">
        <v>1191</v>
      </c>
      <c r="E1477" s="644"/>
      <c r="F1477" s="613"/>
      <c r="G1477" s="31"/>
      <c r="H1477" s="32"/>
      <c r="I1477" s="133"/>
      <c r="J1477" s="92"/>
    </row>
    <row r="1478" spans="1:10" ht="56.25" x14ac:dyDescent="0.2">
      <c r="A1478" s="515" t="s">
        <v>1216</v>
      </c>
      <c r="B1478" s="278" t="s">
        <v>44</v>
      </c>
      <c r="C1478" s="278" t="s">
        <v>754</v>
      </c>
      <c r="D1478" s="602" t="s">
        <v>1193</v>
      </c>
      <c r="E1478" s="644">
        <v>1</v>
      </c>
      <c r="F1478" s="613" t="s">
        <v>20</v>
      </c>
      <c r="G1478" s="31"/>
      <c r="H1478" s="32"/>
      <c r="I1478" s="133">
        <f t="shared" si="132"/>
        <v>0</v>
      </c>
      <c r="J1478" s="92">
        <f t="shared" si="133"/>
        <v>0</v>
      </c>
    </row>
    <row r="1479" spans="1:10" ht="11.25" customHeight="1" x14ac:dyDescent="0.2">
      <c r="A1479" s="520"/>
      <c r="B1479" s="278"/>
      <c r="C1479" s="278"/>
      <c r="D1479" s="634" t="s">
        <v>1083</v>
      </c>
      <c r="E1479" s="644"/>
      <c r="F1479" s="613"/>
      <c r="G1479" s="31"/>
      <c r="H1479" s="32"/>
      <c r="I1479" s="133"/>
      <c r="J1479" s="92"/>
    </row>
    <row r="1480" spans="1:10" ht="67.5" x14ac:dyDescent="0.2">
      <c r="A1480" s="515" t="s">
        <v>1216</v>
      </c>
      <c r="B1480" s="278" t="s">
        <v>44</v>
      </c>
      <c r="C1480" s="278" t="s">
        <v>755</v>
      </c>
      <c r="D1480" s="635" t="s">
        <v>628</v>
      </c>
      <c r="E1480" s="644">
        <v>1</v>
      </c>
      <c r="F1480" s="613" t="s">
        <v>20</v>
      </c>
      <c r="G1480" s="31"/>
      <c r="H1480" s="32"/>
      <c r="I1480" s="133">
        <f t="shared" si="132"/>
        <v>0</v>
      </c>
      <c r="J1480" s="92">
        <f t="shared" si="133"/>
        <v>0</v>
      </c>
    </row>
    <row r="1481" spans="1:10" ht="11.25" customHeight="1" x14ac:dyDescent="0.2">
      <c r="A1481" s="520"/>
      <c r="B1481" s="278"/>
      <c r="C1481" s="278"/>
      <c r="D1481" s="712" t="s">
        <v>1051</v>
      </c>
      <c r="E1481" s="644"/>
      <c r="F1481" s="613"/>
      <c r="G1481" s="31"/>
      <c r="H1481" s="32"/>
      <c r="I1481" s="133"/>
      <c r="J1481" s="92"/>
    </row>
    <row r="1482" spans="1:10" ht="11.25" customHeight="1" x14ac:dyDescent="0.2">
      <c r="A1482" s="515"/>
      <c r="B1482" s="572"/>
      <c r="C1482" s="573"/>
      <c r="D1482" s="635" t="s">
        <v>1106</v>
      </c>
      <c r="E1482" s="619"/>
      <c r="F1482" s="636"/>
      <c r="G1482" s="31"/>
      <c r="H1482" s="32"/>
      <c r="I1482" s="133"/>
      <c r="J1482" s="92"/>
    </row>
    <row r="1483" spans="1:10" ht="22.5" customHeight="1" x14ac:dyDescent="0.2">
      <c r="A1483" s="515"/>
      <c r="B1483" s="572"/>
      <c r="C1483" s="573"/>
      <c r="D1483" s="542" t="s">
        <v>629</v>
      </c>
      <c r="E1483" s="619"/>
      <c r="F1483" s="636"/>
      <c r="G1483" s="31"/>
      <c r="H1483" s="32"/>
      <c r="I1483" s="133">
        <f t="shared" si="132"/>
        <v>0</v>
      </c>
      <c r="J1483" s="92">
        <f t="shared" si="133"/>
        <v>0</v>
      </c>
    </row>
    <row r="1484" spans="1:10" ht="11.25" customHeight="1" x14ac:dyDescent="0.2">
      <c r="A1484" s="515" t="s">
        <v>1216</v>
      </c>
      <c r="B1484" s="278" t="s">
        <v>44</v>
      </c>
      <c r="C1484" s="278" t="s">
        <v>756</v>
      </c>
      <c r="D1484" s="542" t="s">
        <v>630</v>
      </c>
      <c r="E1484" s="619">
        <v>5</v>
      </c>
      <c r="F1484" s="636" t="s">
        <v>20</v>
      </c>
      <c r="G1484" s="31"/>
      <c r="H1484" s="32"/>
      <c r="I1484" s="133">
        <f t="shared" si="132"/>
        <v>0</v>
      </c>
      <c r="J1484" s="92">
        <f t="shared" si="133"/>
        <v>0</v>
      </c>
    </row>
    <row r="1485" spans="1:10" ht="11.25" customHeight="1" x14ac:dyDescent="0.2">
      <c r="A1485" s="515" t="s">
        <v>1216</v>
      </c>
      <c r="B1485" s="278" t="s">
        <v>44</v>
      </c>
      <c r="C1485" s="278" t="s">
        <v>757</v>
      </c>
      <c r="D1485" s="542" t="s">
        <v>1052</v>
      </c>
      <c r="E1485" s="619">
        <v>1</v>
      </c>
      <c r="F1485" s="636" t="s">
        <v>20</v>
      </c>
      <c r="G1485" s="31"/>
      <c r="H1485" s="32"/>
      <c r="I1485" s="133">
        <f t="shared" si="132"/>
        <v>0</v>
      </c>
      <c r="J1485" s="92">
        <f t="shared" si="133"/>
        <v>0</v>
      </c>
    </row>
    <row r="1486" spans="1:10" ht="11.25" customHeight="1" x14ac:dyDescent="0.2">
      <c r="A1486" s="515" t="s">
        <v>1216</v>
      </c>
      <c r="B1486" s="278" t="s">
        <v>44</v>
      </c>
      <c r="C1486" s="278" t="s">
        <v>758</v>
      </c>
      <c r="D1486" s="542" t="s">
        <v>752</v>
      </c>
      <c r="E1486" s="619">
        <v>1</v>
      </c>
      <c r="F1486" s="636" t="s">
        <v>20</v>
      </c>
      <c r="G1486" s="31"/>
      <c r="H1486" s="32"/>
      <c r="I1486" s="133">
        <f t="shared" si="132"/>
        <v>0</v>
      </c>
      <c r="J1486" s="92">
        <f t="shared" si="133"/>
        <v>0</v>
      </c>
    </row>
    <row r="1487" spans="1:10" ht="11.25" customHeight="1" x14ac:dyDescent="0.2">
      <c r="A1487" s="515"/>
      <c r="B1487" s="572"/>
      <c r="C1487" s="573"/>
      <c r="D1487" s="542" t="s">
        <v>631</v>
      </c>
      <c r="E1487" s="619"/>
      <c r="F1487" s="636"/>
      <c r="G1487" s="31"/>
      <c r="H1487" s="32"/>
      <c r="I1487" s="133"/>
      <c r="J1487" s="92"/>
    </row>
    <row r="1488" spans="1:10" ht="11.25" customHeight="1" x14ac:dyDescent="0.2">
      <c r="A1488" s="515" t="s">
        <v>1216</v>
      </c>
      <c r="B1488" s="278" t="s">
        <v>44</v>
      </c>
      <c r="C1488" s="278" t="s">
        <v>760</v>
      </c>
      <c r="D1488" s="542" t="s">
        <v>632</v>
      </c>
      <c r="E1488" s="619">
        <v>11</v>
      </c>
      <c r="F1488" s="636" t="s">
        <v>20</v>
      </c>
      <c r="G1488" s="31"/>
      <c r="H1488" s="32"/>
      <c r="I1488" s="133">
        <f t="shared" si="132"/>
        <v>0</v>
      </c>
      <c r="J1488" s="92">
        <f t="shared" si="133"/>
        <v>0</v>
      </c>
    </row>
    <row r="1489" spans="1:10" ht="11.25" customHeight="1" x14ac:dyDescent="0.2">
      <c r="A1489" s="515" t="s">
        <v>1216</v>
      </c>
      <c r="B1489" s="278" t="s">
        <v>44</v>
      </c>
      <c r="C1489" s="278" t="s">
        <v>761</v>
      </c>
      <c r="D1489" s="542" t="s">
        <v>633</v>
      </c>
      <c r="E1489" s="619">
        <v>7</v>
      </c>
      <c r="F1489" s="636" t="s">
        <v>20</v>
      </c>
      <c r="G1489" s="31"/>
      <c r="H1489" s="32"/>
      <c r="I1489" s="133">
        <f t="shared" si="132"/>
        <v>0</v>
      </c>
      <c r="J1489" s="92">
        <f t="shared" si="133"/>
        <v>0</v>
      </c>
    </row>
    <row r="1490" spans="1:10" ht="22.5" customHeight="1" x14ac:dyDescent="0.2">
      <c r="A1490" s="515"/>
      <c r="B1490" s="572"/>
      <c r="C1490" s="573"/>
      <c r="D1490" s="542" t="s">
        <v>642</v>
      </c>
      <c r="E1490" s="619"/>
      <c r="F1490" s="636"/>
      <c r="G1490" s="31"/>
      <c r="H1490" s="32"/>
      <c r="I1490" s="133"/>
      <c r="J1490" s="92"/>
    </row>
    <row r="1491" spans="1:10" ht="11.25" customHeight="1" x14ac:dyDescent="0.2">
      <c r="A1491" s="515" t="s">
        <v>1216</v>
      </c>
      <c r="B1491" s="278" t="s">
        <v>44</v>
      </c>
      <c r="C1491" s="278" t="s">
        <v>762</v>
      </c>
      <c r="D1491" s="542" t="s">
        <v>643</v>
      </c>
      <c r="E1491" s="619">
        <v>3</v>
      </c>
      <c r="F1491" s="636" t="s">
        <v>20</v>
      </c>
      <c r="G1491" s="31"/>
      <c r="H1491" s="32"/>
      <c r="I1491" s="133">
        <f t="shared" si="132"/>
        <v>0</v>
      </c>
      <c r="J1491" s="92">
        <f t="shared" si="133"/>
        <v>0</v>
      </c>
    </row>
    <row r="1492" spans="1:10" ht="11.25" customHeight="1" x14ac:dyDescent="0.2">
      <c r="A1492" s="556"/>
      <c r="B1492" s="616"/>
      <c r="C1492" s="573"/>
      <c r="D1492" s="542" t="s">
        <v>573</v>
      </c>
      <c r="E1492" s="619"/>
      <c r="F1492" s="636"/>
      <c r="G1492" s="31"/>
      <c r="H1492" s="32"/>
      <c r="I1492" s="133"/>
      <c r="J1492" s="92"/>
    </row>
    <row r="1493" spans="1:10" ht="11.25" customHeight="1" x14ac:dyDescent="0.2">
      <c r="A1493" s="515" t="s">
        <v>1216</v>
      </c>
      <c r="B1493" s="278" t="s">
        <v>44</v>
      </c>
      <c r="C1493" s="278" t="s">
        <v>763</v>
      </c>
      <c r="D1493" s="542" t="s">
        <v>558</v>
      </c>
      <c r="E1493" s="619">
        <v>9</v>
      </c>
      <c r="F1493" s="637" t="s">
        <v>20</v>
      </c>
      <c r="G1493" s="31"/>
      <c r="H1493" s="32"/>
      <c r="I1493" s="133">
        <f t="shared" si="132"/>
        <v>0</v>
      </c>
      <c r="J1493" s="92">
        <f t="shared" si="133"/>
        <v>0</v>
      </c>
    </row>
    <row r="1494" spans="1:10" ht="11.25" customHeight="1" x14ac:dyDescent="0.2">
      <c r="A1494" s="515" t="s">
        <v>1216</v>
      </c>
      <c r="B1494" s="278" t="s">
        <v>44</v>
      </c>
      <c r="C1494" s="278" t="s">
        <v>764</v>
      </c>
      <c r="D1494" s="542" t="s">
        <v>635</v>
      </c>
      <c r="E1494" s="619">
        <v>1</v>
      </c>
      <c r="F1494" s="637" t="s">
        <v>20</v>
      </c>
      <c r="G1494" s="31"/>
      <c r="H1494" s="32"/>
      <c r="I1494" s="133">
        <f t="shared" si="132"/>
        <v>0</v>
      </c>
      <c r="J1494" s="92">
        <f t="shared" si="133"/>
        <v>0</v>
      </c>
    </row>
    <row r="1495" spans="1:10" ht="11.25" customHeight="1" x14ac:dyDescent="0.2">
      <c r="A1495" s="515" t="s">
        <v>1216</v>
      </c>
      <c r="B1495" s="278" t="s">
        <v>44</v>
      </c>
      <c r="C1495" s="278" t="s">
        <v>765</v>
      </c>
      <c r="D1495" s="542" t="s">
        <v>634</v>
      </c>
      <c r="E1495" s="619">
        <v>7</v>
      </c>
      <c r="F1495" s="636" t="s">
        <v>20</v>
      </c>
      <c r="G1495" s="31"/>
      <c r="H1495" s="32"/>
      <c r="I1495" s="133">
        <f t="shared" si="132"/>
        <v>0</v>
      </c>
      <c r="J1495" s="92">
        <f t="shared" si="133"/>
        <v>0</v>
      </c>
    </row>
    <row r="1496" spans="1:10" ht="11.25" customHeight="1" x14ac:dyDescent="0.2">
      <c r="A1496" s="297"/>
      <c r="B1496" s="278"/>
      <c r="C1496" s="278"/>
      <c r="D1496" s="712" t="s">
        <v>759</v>
      </c>
      <c r="E1496" s="366"/>
      <c r="F1496" s="615"/>
      <c r="G1496" s="31"/>
      <c r="H1496" s="32"/>
      <c r="I1496" s="133"/>
      <c r="J1496" s="92"/>
    </row>
    <row r="1497" spans="1:10" ht="33.75" customHeight="1" x14ac:dyDescent="0.2">
      <c r="A1497" s="527"/>
      <c r="B1497" s="626"/>
      <c r="C1497" s="626"/>
      <c r="D1497" s="611" t="s">
        <v>614</v>
      </c>
      <c r="E1497" s="366"/>
      <c r="F1497" s="615"/>
      <c r="G1497" s="31"/>
      <c r="H1497" s="32"/>
      <c r="I1497" s="133">
        <f t="shared" si="132"/>
        <v>0</v>
      </c>
      <c r="J1497" s="92">
        <f t="shared" si="133"/>
        <v>0</v>
      </c>
    </row>
    <row r="1498" spans="1:10" ht="11.25" customHeight="1" x14ac:dyDescent="0.2">
      <c r="A1498" s="515" t="s">
        <v>1216</v>
      </c>
      <c r="B1498" s="278" t="s">
        <v>44</v>
      </c>
      <c r="C1498" s="278" t="s">
        <v>767</v>
      </c>
      <c r="D1498" s="351" t="s">
        <v>615</v>
      </c>
      <c r="E1498" s="64">
        <v>5</v>
      </c>
      <c r="F1498" s="350" t="s">
        <v>21</v>
      </c>
      <c r="G1498" s="31"/>
      <c r="H1498" s="32"/>
      <c r="I1498" s="133">
        <f t="shared" si="132"/>
        <v>0</v>
      </c>
      <c r="J1498" s="92">
        <f t="shared" si="133"/>
        <v>0</v>
      </c>
    </row>
    <row r="1499" spans="1:10" ht="22.5" customHeight="1" x14ac:dyDescent="0.2">
      <c r="A1499" s="527"/>
      <c r="B1499" s="626"/>
      <c r="C1499" s="278"/>
      <c r="D1499" s="611" t="s">
        <v>619</v>
      </c>
      <c r="E1499" s="366"/>
      <c r="F1499" s="615"/>
      <c r="G1499" s="31"/>
      <c r="H1499" s="32"/>
      <c r="I1499" s="133"/>
      <c r="J1499" s="92"/>
    </row>
    <row r="1500" spans="1:10" ht="11.25" customHeight="1" x14ac:dyDescent="0.2">
      <c r="A1500" s="515" t="s">
        <v>1216</v>
      </c>
      <c r="B1500" s="278" t="s">
        <v>44</v>
      </c>
      <c r="C1500" s="278" t="s">
        <v>768</v>
      </c>
      <c r="D1500" s="331" t="s">
        <v>558</v>
      </c>
      <c r="E1500" s="366">
        <v>52</v>
      </c>
      <c r="F1500" s="615" t="s">
        <v>21</v>
      </c>
      <c r="G1500" s="31"/>
      <c r="H1500" s="32"/>
      <c r="I1500" s="133">
        <f t="shared" si="132"/>
        <v>0</v>
      </c>
      <c r="J1500" s="92">
        <f t="shared" si="133"/>
        <v>0</v>
      </c>
    </row>
    <row r="1501" spans="1:10" ht="11.25" customHeight="1" x14ac:dyDescent="0.2">
      <c r="A1501" s="515" t="s">
        <v>1216</v>
      </c>
      <c r="B1501" s="278" t="s">
        <v>44</v>
      </c>
      <c r="C1501" s="278" t="s">
        <v>769</v>
      </c>
      <c r="D1501" s="331" t="s">
        <v>620</v>
      </c>
      <c r="E1501" s="366">
        <v>73</v>
      </c>
      <c r="F1501" s="615" t="s">
        <v>21</v>
      </c>
      <c r="G1501" s="31"/>
      <c r="H1501" s="32"/>
      <c r="I1501" s="133">
        <f t="shared" si="132"/>
        <v>0</v>
      </c>
      <c r="J1501" s="92">
        <f t="shared" si="133"/>
        <v>0</v>
      </c>
    </row>
    <row r="1502" spans="1:10" ht="11.25" customHeight="1" x14ac:dyDescent="0.2">
      <c r="A1502" s="515" t="s">
        <v>1216</v>
      </c>
      <c r="B1502" s="278" t="s">
        <v>44</v>
      </c>
      <c r="C1502" s="278" t="s">
        <v>770</v>
      </c>
      <c r="D1502" s="331" t="s">
        <v>621</v>
      </c>
      <c r="E1502" s="366">
        <v>28</v>
      </c>
      <c r="F1502" s="615" t="s">
        <v>21</v>
      </c>
      <c r="G1502" s="31"/>
      <c r="H1502" s="32"/>
      <c r="I1502" s="133">
        <f t="shared" si="132"/>
        <v>0</v>
      </c>
      <c r="J1502" s="92">
        <f t="shared" si="133"/>
        <v>0</v>
      </c>
    </row>
    <row r="1503" spans="1:10" ht="11.25" customHeight="1" x14ac:dyDescent="0.2">
      <c r="A1503" s="520"/>
      <c r="B1503" s="278"/>
      <c r="C1503" s="278"/>
      <c r="D1503" s="611" t="s">
        <v>1053</v>
      </c>
      <c r="E1503" s="366"/>
      <c r="F1503" s="615"/>
      <c r="G1503" s="31"/>
      <c r="H1503" s="32"/>
      <c r="I1503" s="133"/>
      <c r="J1503" s="92"/>
    </row>
    <row r="1504" spans="1:10" ht="11.25" customHeight="1" x14ac:dyDescent="0.2">
      <c r="A1504" s="515" t="s">
        <v>1216</v>
      </c>
      <c r="B1504" s="278" t="s">
        <v>44</v>
      </c>
      <c r="C1504" s="278" t="s">
        <v>772</v>
      </c>
      <c r="D1504" s="331" t="s">
        <v>558</v>
      </c>
      <c r="E1504" s="366">
        <v>2</v>
      </c>
      <c r="F1504" s="615" t="s">
        <v>20</v>
      </c>
      <c r="G1504" s="31"/>
      <c r="H1504" s="32"/>
      <c r="I1504" s="133">
        <f t="shared" si="132"/>
        <v>0</v>
      </c>
      <c r="J1504" s="92">
        <f t="shared" si="133"/>
        <v>0</v>
      </c>
    </row>
    <row r="1505" spans="1:10" ht="11.25" customHeight="1" x14ac:dyDescent="0.2">
      <c r="A1505" s="515" t="s">
        <v>1216</v>
      </c>
      <c r="B1505" s="278" t="s">
        <v>44</v>
      </c>
      <c r="C1505" s="278" t="s">
        <v>773</v>
      </c>
      <c r="D1505" s="331" t="s">
        <v>620</v>
      </c>
      <c r="E1505" s="366">
        <v>3</v>
      </c>
      <c r="F1505" s="615" t="s">
        <v>20</v>
      </c>
      <c r="G1505" s="31"/>
      <c r="H1505" s="32"/>
      <c r="I1505" s="133">
        <f t="shared" si="132"/>
        <v>0</v>
      </c>
      <c r="J1505" s="92">
        <f t="shared" si="133"/>
        <v>0</v>
      </c>
    </row>
    <row r="1506" spans="1:10" ht="11.25" customHeight="1" x14ac:dyDescent="0.2">
      <c r="A1506" s="515" t="s">
        <v>1216</v>
      </c>
      <c r="B1506" s="278"/>
      <c r="C1506" s="278" t="s">
        <v>774</v>
      </c>
      <c r="D1506" s="331" t="s">
        <v>621</v>
      </c>
      <c r="E1506" s="366">
        <v>2</v>
      </c>
      <c r="F1506" s="615" t="s">
        <v>20</v>
      </c>
      <c r="G1506" s="31"/>
      <c r="H1506" s="32"/>
      <c r="I1506" s="133">
        <f t="shared" si="132"/>
        <v>0</v>
      </c>
      <c r="J1506" s="92">
        <f t="shared" si="133"/>
        <v>0</v>
      </c>
    </row>
    <row r="1507" spans="1:10" ht="11.25" customHeight="1" x14ac:dyDescent="0.2">
      <c r="A1507" s="520"/>
      <c r="B1507" s="278"/>
      <c r="C1507" s="278"/>
      <c r="D1507" s="611" t="s">
        <v>1054</v>
      </c>
      <c r="E1507" s="366"/>
      <c r="F1507" s="615"/>
      <c r="G1507" s="31"/>
      <c r="H1507" s="32"/>
      <c r="I1507" s="133"/>
      <c r="J1507" s="92"/>
    </row>
    <row r="1508" spans="1:10" ht="11.25" customHeight="1" x14ac:dyDescent="0.2">
      <c r="A1508" s="515" t="s">
        <v>1216</v>
      </c>
      <c r="B1508" s="278" t="s">
        <v>44</v>
      </c>
      <c r="C1508" s="278" t="s">
        <v>775</v>
      </c>
      <c r="D1508" s="331" t="s">
        <v>558</v>
      </c>
      <c r="E1508" s="366">
        <v>2</v>
      </c>
      <c r="F1508" s="615" t="s">
        <v>20</v>
      </c>
      <c r="G1508" s="31"/>
      <c r="H1508" s="32"/>
      <c r="I1508" s="133">
        <f t="shared" si="132"/>
        <v>0</v>
      </c>
      <c r="J1508" s="92">
        <f t="shared" si="133"/>
        <v>0</v>
      </c>
    </row>
    <row r="1509" spans="1:10" ht="11.25" customHeight="1" x14ac:dyDescent="0.2">
      <c r="A1509" s="515" t="s">
        <v>1216</v>
      </c>
      <c r="B1509" s="278" t="s">
        <v>44</v>
      </c>
      <c r="C1509" s="278" t="s">
        <v>776</v>
      </c>
      <c r="D1509" s="331" t="s">
        <v>620</v>
      </c>
      <c r="E1509" s="366">
        <v>3</v>
      </c>
      <c r="F1509" s="615" t="s">
        <v>20</v>
      </c>
      <c r="G1509" s="31"/>
      <c r="H1509" s="32"/>
      <c r="I1509" s="133">
        <f t="shared" si="132"/>
        <v>0</v>
      </c>
      <c r="J1509" s="92">
        <f t="shared" si="133"/>
        <v>0</v>
      </c>
    </row>
    <row r="1510" spans="1:10" ht="11.25" customHeight="1" x14ac:dyDescent="0.2">
      <c r="A1510" s="515" t="s">
        <v>1216</v>
      </c>
      <c r="B1510" s="278"/>
      <c r="C1510" s="278" t="s">
        <v>777</v>
      </c>
      <c r="D1510" s="331" t="s">
        <v>621</v>
      </c>
      <c r="E1510" s="366">
        <v>2</v>
      </c>
      <c r="F1510" s="615" t="s">
        <v>20</v>
      </c>
      <c r="G1510" s="31"/>
      <c r="H1510" s="32"/>
      <c r="I1510" s="133">
        <f t="shared" si="132"/>
        <v>0</v>
      </c>
      <c r="J1510" s="92">
        <f t="shared" si="133"/>
        <v>0</v>
      </c>
    </row>
    <row r="1511" spans="1:10" ht="11.25" customHeight="1" x14ac:dyDescent="0.2">
      <c r="A1511" s="531"/>
      <c r="B1511" s="278"/>
      <c r="C1511" s="279"/>
      <c r="D1511" s="611" t="s">
        <v>1078</v>
      </c>
      <c r="E1511" s="64"/>
      <c r="F1511" s="447"/>
      <c r="G1511" s="31"/>
      <c r="H1511" s="32"/>
      <c r="I1511" s="133"/>
      <c r="J1511" s="92"/>
    </row>
    <row r="1512" spans="1:10" ht="11.25" customHeight="1" x14ac:dyDescent="0.2">
      <c r="A1512" s="515" t="s">
        <v>1216</v>
      </c>
      <c r="B1512" s="278" t="s">
        <v>44</v>
      </c>
      <c r="C1512" s="278" t="s">
        <v>778</v>
      </c>
      <c r="D1512" s="609" t="s">
        <v>558</v>
      </c>
      <c r="E1512" s="704">
        <v>2</v>
      </c>
      <c r="F1512" s="614" t="s">
        <v>20</v>
      </c>
      <c r="G1512" s="31"/>
      <c r="H1512" s="32"/>
      <c r="I1512" s="133">
        <f t="shared" si="132"/>
        <v>0</v>
      </c>
      <c r="J1512" s="92">
        <f t="shared" si="133"/>
        <v>0</v>
      </c>
    </row>
    <row r="1513" spans="1:10" ht="11.25" customHeight="1" x14ac:dyDescent="0.2">
      <c r="A1513" s="531"/>
      <c r="B1513" s="278"/>
      <c r="C1513" s="279"/>
      <c r="D1513" s="611" t="s">
        <v>1094</v>
      </c>
      <c r="E1513" s="64"/>
      <c r="F1513" s="447"/>
      <c r="G1513" s="31"/>
      <c r="H1513" s="32"/>
      <c r="I1513" s="133"/>
      <c r="J1513" s="92"/>
    </row>
    <row r="1514" spans="1:10" ht="11.25" customHeight="1" x14ac:dyDescent="0.2">
      <c r="A1514" s="515" t="s">
        <v>1216</v>
      </c>
      <c r="B1514" s="278" t="s">
        <v>44</v>
      </c>
      <c r="C1514" s="278" t="s">
        <v>1194</v>
      </c>
      <c r="D1514" s="609" t="s">
        <v>558</v>
      </c>
      <c r="E1514" s="704">
        <v>1</v>
      </c>
      <c r="F1514" s="614" t="s">
        <v>20</v>
      </c>
      <c r="G1514" s="31"/>
      <c r="H1514" s="32"/>
      <c r="I1514" s="133">
        <f t="shared" si="132"/>
        <v>0</v>
      </c>
      <c r="J1514" s="92">
        <f t="shared" si="133"/>
        <v>0</v>
      </c>
    </row>
    <row r="1515" spans="1:10" ht="11.25" customHeight="1" x14ac:dyDescent="0.2">
      <c r="A1515" s="297"/>
      <c r="B1515" s="278"/>
      <c r="C1515" s="278"/>
      <c r="D1515" s="712" t="s">
        <v>766</v>
      </c>
      <c r="E1515" s="366"/>
      <c r="F1515" s="615"/>
      <c r="G1515" s="31"/>
      <c r="H1515" s="32"/>
      <c r="I1515" s="133"/>
      <c r="J1515" s="92"/>
    </row>
    <row r="1516" spans="1:10" ht="11.25" customHeight="1" x14ac:dyDescent="0.2">
      <c r="A1516" s="515"/>
      <c r="B1516" s="632"/>
      <c r="C1516" s="633"/>
      <c r="D1516" s="630" t="s">
        <v>1190</v>
      </c>
      <c r="E1516" s="704"/>
      <c r="F1516" s="614"/>
      <c r="G1516" s="31"/>
      <c r="H1516" s="32"/>
      <c r="I1516" s="133"/>
      <c r="J1516" s="92"/>
    </row>
    <row r="1517" spans="1:10" ht="11.25" customHeight="1" x14ac:dyDescent="0.2">
      <c r="A1517" s="515" t="s">
        <v>1216</v>
      </c>
      <c r="B1517" s="278" t="s">
        <v>44</v>
      </c>
      <c r="C1517" s="278" t="s">
        <v>1195</v>
      </c>
      <c r="D1517" s="631" t="s">
        <v>1188</v>
      </c>
      <c r="E1517" s="704">
        <v>2</v>
      </c>
      <c r="F1517" s="614" t="s">
        <v>20</v>
      </c>
      <c r="G1517" s="31"/>
      <c r="H1517" s="32"/>
      <c r="I1517" s="133">
        <f t="shared" si="132"/>
        <v>0</v>
      </c>
      <c r="J1517" s="92">
        <f t="shared" si="133"/>
        <v>0</v>
      </c>
    </row>
    <row r="1518" spans="1:10" ht="11.25" customHeight="1" x14ac:dyDescent="0.2">
      <c r="A1518" s="515" t="s">
        <v>1216</v>
      </c>
      <c r="B1518" s="278" t="s">
        <v>44</v>
      </c>
      <c r="C1518" s="278" t="s">
        <v>779</v>
      </c>
      <c r="D1518" s="631" t="s">
        <v>1105</v>
      </c>
      <c r="E1518" s="704">
        <v>1</v>
      </c>
      <c r="F1518" s="614" t="s">
        <v>20</v>
      </c>
      <c r="G1518" s="31"/>
      <c r="H1518" s="32"/>
      <c r="I1518" s="133">
        <f t="shared" si="132"/>
        <v>0</v>
      </c>
      <c r="J1518" s="92">
        <f t="shared" si="133"/>
        <v>0</v>
      </c>
    </row>
    <row r="1519" spans="1:10" ht="11.25" customHeight="1" x14ac:dyDescent="0.2">
      <c r="A1519" s="515" t="s">
        <v>1216</v>
      </c>
      <c r="B1519" s="278" t="s">
        <v>44</v>
      </c>
      <c r="C1519" s="278" t="s">
        <v>780</v>
      </c>
      <c r="D1519" s="631" t="s">
        <v>1104</v>
      </c>
      <c r="E1519" s="704">
        <v>1</v>
      </c>
      <c r="F1519" s="614" t="s">
        <v>20</v>
      </c>
      <c r="G1519" s="31"/>
      <c r="H1519" s="32"/>
      <c r="I1519" s="133">
        <f t="shared" si="132"/>
        <v>0</v>
      </c>
      <c r="J1519" s="92">
        <f t="shared" si="133"/>
        <v>0</v>
      </c>
    </row>
    <row r="1520" spans="1:10" ht="11.25" customHeight="1" x14ac:dyDescent="0.2">
      <c r="A1520" s="515" t="s">
        <v>1216</v>
      </c>
      <c r="B1520" s="278" t="s">
        <v>44</v>
      </c>
      <c r="C1520" s="278" t="s">
        <v>781</v>
      </c>
      <c r="D1520" s="631" t="s">
        <v>1189</v>
      </c>
      <c r="E1520" s="704">
        <v>1</v>
      </c>
      <c r="F1520" s="614" t="s">
        <v>20</v>
      </c>
      <c r="G1520" s="31"/>
      <c r="H1520" s="32"/>
      <c r="I1520" s="133">
        <f t="shared" si="132"/>
        <v>0</v>
      </c>
      <c r="J1520" s="92">
        <f t="shared" si="133"/>
        <v>0</v>
      </c>
    </row>
    <row r="1521" spans="1:10" ht="11.25" customHeight="1" x14ac:dyDescent="0.2">
      <c r="A1521" s="530"/>
      <c r="B1521" s="632"/>
      <c r="C1521" s="633"/>
      <c r="D1521" s="630" t="s">
        <v>625</v>
      </c>
      <c r="E1521" s="704"/>
      <c r="F1521" s="614"/>
      <c r="G1521" s="31"/>
      <c r="H1521" s="32"/>
      <c r="I1521" s="133"/>
      <c r="J1521" s="92"/>
    </row>
    <row r="1522" spans="1:10" ht="11.25" customHeight="1" x14ac:dyDescent="0.2">
      <c r="A1522" s="515" t="s">
        <v>1216</v>
      </c>
      <c r="B1522" s="278" t="s">
        <v>44</v>
      </c>
      <c r="C1522" s="278" t="s">
        <v>782</v>
      </c>
      <c r="D1522" s="631" t="s">
        <v>932</v>
      </c>
      <c r="E1522" s="704">
        <v>5</v>
      </c>
      <c r="F1522" s="614" t="s">
        <v>20</v>
      </c>
      <c r="G1522" s="31"/>
      <c r="H1522" s="32"/>
      <c r="I1522" s="133">
        <f t="shared" si="132"/>
        <v>0</v>
      </c>
      <c r="J1522" s="92">
        <f t="shared" si="133"/>
        <v>0</v>
      </c>
    </row>
    <row r="1523" spans="1:10" ht="11.25" customHeight="1" x14ac:dyDescent="0.2">
      <c r="A1523" s="515" t="s">
        <v>1216</v>
      </c>
      <c r="B1523" s="278" t="s">
        <v>44</v>
      </c>
      <c r="C1523" s="278" t="s">
        <v>783</v>
      </c>
      <c r="D1523" s="542" t="s">
        <v>771</v>
      </c>
      <c r="E1523" s="644">
        <v>1</v>
      </c>
      <c r="F1523" s="613" t="s">
        <v>20</v>
      </c>
      <c r="G1523" s="31"/>
      <c r="H1523" s="32"/>
      <c r="I1523" s="133">
        <f t="shared" si="132"/>
        <v>0</v>
      </c>
      <c r="J1523" s="92">
        <f t="shared" si="133"/>
        <v>0</v>
      </c>
    </row>
    <row r="1524" spans="1:10" ht="11.25" customHeight="1" x14ac:dyDescent="0.2">
      <c r="A1524" s="530"/>
      <c r="B1524" s="632"/>
      <c r="C1524" s="633"/>
      <c r="D1524" s="630" t="s">
        <v>1095</v>
      </c>
      <c r="E1524" s="704"/>
      <c r="F1524" s="614"/>
      <c r="G1524" s="31"/>
      <c r="H1524" s="32"/>
      <c r="I1524" s="133"/>
      <c r="J1524" s="92"/>
    </row>
    <row r="1525" spans="1:10" ht="11.25" customHeight="1" x14ac:dyDescent="0.2">
      <c r="A1525" s="515" t="s">
        <v>1216</v>
      </c>
      <c r="B1525" s="278" t="s">
        <v>44</v>
      </c>
      <c r="C1525" s="278" t="s">
        <v>784</v>
      </c>
      <c r="D1525" s="631" t="s">
        <v>1107</v>
      </c>
      <c r="E1525" s="704">
        <v>1</v>
      </c>
      <c r="F1525" s="614" t="s">
        <v>20</v>
      </c>
      <c r="G1525" s="31"/>
      <c r="H1525" s="32"/>
      <c r="I1525" s="133">
        <f t="shared" si="132"/>
        <v>0</v>
      </c>
      <c r="J1525" s="92">
        <f t="shared" si="133"/>
        <v>0</v>
      </c>
    </row>
    <row r="1526" spans="1:10" ht="11.25" customHeight="1" x14ac:dyDescent="0.2">
      <c r="A1526" s="515" t="s">
        <v>1216</v>
      </c>
      <c r="B1526" s="278" t="s">
        <v>44</v>
      </c>
      <c r="C1526" s="278" t="s">
        <v>785</v>
      </c>
      <c r="D1526" s="631" t="s">
        <v>1108</v>
      </c>
      <c r="E1526" s="704">
        <v>2</v>
      </c>
      <c r="F1526" s="614" t="s">
        <v>20</v>
      </c>
      <c r="G1526" s="31"/>
      <c r="H1526" s="32"/>
      <c r="I1526" s="133">
        <f t="shared" ref="I1526:I1588" si="134">H1526+G1526</f>
        <v>0</v>
      </c>
      <c r="J1526" s="92">
        <f t="shared" ref="J1526:J1588" si="135">I1526*E1526</f>
        <v>0</v>
      </c>
    </row>
    <row r="1527" spans="1:10" ht="11.25" customHeight="1" x14ac:dyDescent="0.2">
      <c r="A1527" s="530"/>
      <c r="B1527" s="632"/>
      <c r="C1527" s="633"/>
      <c r="D1527" s="630" t="s">
        <v>625</v>
      </c>
      <c r="E1527" s="704"/>
      <c r="F1527" s="614"/>
      <c r="G1527" s="31"/>
      <c r="H1527" s="32"/>
      <c r="I1527" s="133"/>
      <c r="J1527" s="92"/>
    </row>
    <row r="1528" spans="1:10" ht="11.25" customHeight="1" x14ac:dyDescent="0.2">
      <c r="A1528" s="515" t="s">
        <v>1216</v>
      </c>
      <c r="B1528" s="278" t="s">
        <v>44</v>
      </c>
      <c r="C1528" s="278" t="s">
        <v>786</v>
      </c>
      <c r="D1528" s="631" t="s">
        <v>934</v>
      </c>
      <c r="E1528" s="704">
        <v>3</v>
      </c>
      <c r="F1528" s="614" t="s">
        <v>20</v>
      </c>
      <c r="G1528" s="31"/>
      <c r="H1528" s="32"/>
      <c r="I1528" s="133">
        <f t="shared" si="134"/>
        <v>0</v>
      </c>
      <c r="J1528" s="92">
        <f t="shared" si="135"/>
        <v>0</v>
      </c>
    </row>
    <row r="1529" spans="1:10" ht="11.25" customHeight="1" x14ac:dyDescent="0.2">
      <c r="A1529" s="515" t="s">
        <v>1216</v>
      </c>
      <c r="B1529" s="278" t="s">
        <v>44</v>
      </c>
      <c r="C1529" s="278" t="s">
        <v>787</v>
      </c>
      <c r="D1529" s="542" t="s">
        <v>771</v>
      </c>
      <c r="E1529" s="644">
        <v>1</v>
      </c>
      <c r="F1529" s="613" t="s">
        <v>20</v>
      </c>
      <c r="G1529" s="31"/>
      <c r="H1529" s="32"/>
      <c r="I1529" s="133">
        <f t="shared" si="134"/>
        <v>0</v>
      </c>
      <c r="J1529" s="92">
        <f t="shared" si="135"/>
        <v>0</v>
      </c>
    </row>
    <row r="1530" spans="1:10" ht="11.25" customHeight="1" x14ac:dyDescent="0.2">
      <c r="A1530" s="515"/>
      <c r="B1530" s="572"/>
      <c r="C1530" s="633"/>
      <c r="D1530" s="634" t="s">
        <v>1082</v>
      </c>
      <c r="E1530" s="642"/>
      <c r="F1530" s="389"/>
      <c r="G1530" s="31"/>
      <c r="H1530" s="32"/>
      <c r="I1530" s="133"/>
      <c r="J1530" s="92"/>
    </row>
    <row r="1531" spans="1:10" ht="56.25" x14ac:dyDescent="0.2">
      <c r="A1531" s="515" t="s">
        <v>1216</v>
      </c>
      <c r="B1531" s="278" t="s">
        <v>44</v>
      </c>
      <c r="C1531" s="278" t="s">
        <v>788</v>
      </c>
      <c r="D1531" s="602" t="s">
        <v>627</v>
      </c>
      <c r="E1531" s="644">
        <v>2</v>
      </c>
      <c r="F1531" s="613" t="s">
        <v>20</v>
      </c>
      <c r="G1531" s="31"/>
      <c r="H1531" s="32"/>
      <c r="I1531" s="133">
        <f t="shared" si="134"/>
        <v>0</v>
      </c>
      <c r="J1531" s="92">
        <f t="shared" si="135"/>
        <v>0</v>
      </c>
    </row>
    <row r="1532" spans="1:10" ht="11.25" customHeight="1" x14ac:dyDescent="0.2">
      <c r="A1532" s="520"/>
      <c r="B1532" s="278"/>
      <c r="C1532" s="633"/>
      <c r="D1532" s="634" t="s">
        <v>1083</v>
      </c>
      <c r="E1532" s="644"/>
      <c r="F1532" s="613"/>
      <c r="G1532" s="31"/>
      <c r="H1532" s="32"/>
      <c r="I1532" s="133"/>
      <c r="J1532" s="92"/>
    </row>
    <row r="1533" spans="1:10" ht="67.5" x14ac:dyDescent="0.2">
      <c r="A1533" s="515" t="s">
        <v>1216</v>
      </c>
      <c r="B1533" s="278" t="s">
        <v>44</v>
      </c>
      <c r="C1533" s="278" t="s">
        <v>789</v>
      </c>
      <c r="D1533" s="635" t="s">
        <v>628</v>
      </c>
      <c r="E1533" s="644">
        <v>6</v>
      </c>
      <c r="F1533" s="613" t="s">
        <v>20</v>
      </c>
      <c r="G1533" s="31"/>
      <c r="H1533" s="32"/>
      <c r="I1533" s="133">
        <f t="shared" si="134"/>
        <v>0</v>
      </c>
      <c r="J1533" s="92">
        <f t="shared" si="135"/>
        <v>0</v>
      </c>
    </row>
    <row r="1534" spans="1:10" ht="11.25" customHeight="1" x14ac:dyDescent="0.2">
      <c r="A1534" s="520"/>
      <c r="B1534" s="278"/>
      <c r="C1534" s="633"/>
      <c r="D1534" s="712" t="s">
        <v>1055</v>
      </c>
      <c r="E1534" s="644"/>
      <c r="F1534" s="613"/>
      <c r="G1534" s="31"/>
      <c r="H1534" s="32"/>
      <c r="I1534" s="133"/>
      <c r="J1534" s="92"/>
    </row>
    <row r="1535" spans="1:10" ht="22.5" customHeight="1" x14ac:dyDescent="0.2">
      <c r="A1535" s="520"/>
      <c r="B1535" s="278"/>
      <c r="D1535" s="611" t="s">
        <v>619</v>
      </c>
      <c r="E1535" s="644"/>
      <c r="F1535" s="613"/>
      <c r="G1535" s="31"/>
      <c r="H1535" s="32"/>
      <c r="I1535" s="133"/>
      <c r="J1535" s="92"/>
    </row>
    <row r="1536" spans="1:10" ht="11.25" customHeight="1" x14ac:dyDescent="0.2">
      <c r="A1536" s="515" t="s">
        <v>1216</v>
      </c>
      <c r="B1536" s="278" t="s">
        <v>44</v>
      </c>
      <c r="C1536" s="278" t="s">
        <v>790</v>
      </c>
      <c r="D1536" s="331" t="s">
        <v>558</v>
      </c>
      <c r="E1536" s="366">
        <v>189</v>
      </c>
      <c r="F1536" s="615" t="s">
        <v>21</v>
      </c>
      <c r="G1536" s="31"/>
      <c r="H1536" s="32"/>
      <c r="I1536" s="133">
        <f t="shared" si="134"/>
        <v>0</v>
      </c>
      <c r="J1536" s="92">
        <f t="shared" si="135"/>
        <v>0</v>
      </c>
    </row>
    <row r="1537" spans="1:10" ht="11.25" customHeight="1" x14ac:dyDescent="0.2">
      <c r="A1537" s="515" t="s">
        <v>1216</v>
      </c>
      <c r="B1537" s="278" t="s">
        <v>44</v>
      </c>
      <c r="C1537" s="278" t="s">
        <v>791</v>
      </c>
      <c r="D1537" s="331" t="s">
        <v>635</v>
      </c>
      <c r="E1537" s="366">
        <v>37</v>
      </c>
      <c r="F1537" s="615" t="s">
        <v>21</v>
      </c>
      <c r="G1537" s="31"/>
      <c r="H1537" s="32"/>
      <c r="I1537" s="133">
        <f t="shared" si="134"/>
        <v>0</v>
      </c>
      <c r="J1537" s="92">
        <f t="shared" si="135"/>
        <v>0</v>
      </c>
    </row>
    <row r="1538" spans="1:10" ht="11.25" customHeight="1" x14ac:dyDescent="0.2">
      <c r="A1538" s="515" t="s">
        <v>1216</v>
      </c>
      <c r="B1538" s="278" t="s">
        <v>44</v>
      </c>
      <c r="C1538" s="278" t="s">
        <v>792</v>
      </c>
      <c r="D1538" s="331" t="s">
        <v>620</v>
      </c>
      <c r="E1538" s="366">
        <v>70</v>
      </c>
      <c r="F1538" s="615" t="s">
        <v>21</v>
      </c>
      <c r="G1538" s="31"/>
      <c r="H1538" s="32"/>
      <c r="I1538" s="133">
        <f t="shared" si="134"/>
        <v>0</v>
      </c>
      <c r="J1538" s="92">
        <f t="shared" si="135"/>
        <v>0</v>
      </c>
    </row>
    <row r="1539" spans="1:10" ht="11.25" customHeight="1" x14ac:dyDescent="0.2">
      <c r="A1539" s="520"/>
      <c r="B1539" s="278"/>
      <c r="C1539" s="278"/>
      <c r="D1539" s="611" t="s">
        <v>1036</v>
      </c>
      <c r="E1539" s="366"/>
      <c r="F1539" s="615"/>
      <c r="G1539" s="31"/>
      <c r="H1539" s="32"/>
      <c r="I1539" s="133"/>
      <c r="J1539" s="92"/>
    </row>
    <row r="1540" spans="1:10" ht="11.25" customHeight="1" x14ac:dyDescent="0.2">
      <c r="A1540" s="515" t="s">
        <v>1216</v>
      </c>
      <c r="B1540" s="278" t="s">
        <v>44</v>
      </c>
      <c r="C1540" s="278" t="s">
        <v>793</v>
      </c>
      <c r="D1540" s="331" t="s">
        <v>558</v>
      </c>
      <c r="E1540" s="366">
        <v>8</v>
      </c>
      <c r="F1540" s="615" t="s">
        <v>20</v>
      </c>
      <c r="G1540" s="31"/>
      <c r="H1540" s="32"/>
      <c r="I1540" s="133">
        <f t="shared" si="134"/>
        <v>0</v>
      </c>
      <c r="J1540" s="92">
        <f t="shared" si="135"/>
        <v>0</v>
      </c>
    </row>
    <row r="1541" spans="1:10" ht="11.25" customHeight="1" x14ac:dyDescent="0.2">
      <c r="A1541" s="515" t="s">
        <v>1216</v>
      </c>
      <c r="B1541" s="278" t="s">
        <v>44</v>
      </c>
      <c r="C1541" s="278" t="s">
        <v>794</v>
      </c>
      <c r="D1541" s="331" t="s">
        <v>635</v>
      </c>
      <c r="E1541" s="366">
        <v>2</v>
      </c>
      <c r="F1541" s="615" t="s">
        <v>20</v>
      </c>
      <c r="G1541" s="31"/>
      <c r="H1541" s="32"/>
      <c r="I1541" s="133">
        <f t="shared" si="134"/>
        <v>0</v>
      </c>
      <c r="J1541" s="92">
        <f t="shared" si="135"/>
        <v>0</v>
      </c>
    </row>
    <row r="1542" spans="1:10" ht="11.25" customHeight="1" x14ac:dyDescent="0.2">
      <c r="A1542" s="515" t="s">
        <v>1216</v>
      </c>
      <c r="B1542" s="278" t="s">
        <v>44</v>
      </c>
      <c r="C1542" s="278" t="s">
        <v>795</v>
      </c>
      <c r="D1542" s="331" t="s">
        <v>620</v>
      </c>
      <c r="E1542" s="366">
        <v>3</v>
      </c>
      <c r="F1542" s="615" t="s">
        <v>20</v>
      </c>
      <c r="G1542" s="31"/>
      <c r="H1542" s="32"/>
      <c r="I1542" s="133">
        <f t="shared" si="134"/>
        <v>0</v>
      </c>
      <c r="J1542" s="92">
        <f t="shared" si="135"/>
        <v>0</v>
      </c>
    </row>
    <row r="1543" spans="1:10" ht="11.25" customHeight="1" x14ac:dyDescent="0.2">
      <c r="A1543" s="520"/>
      <c r="B1543" s="278"/>
      <c r="C1543" s="278"/>
      <c r="D1543" s="611" t="s">
        <v>1041</v>
      </c>
      <c r="E1543" s="366"/>
      <c r="F1543" s="615"/>
      <c r="G1543" s="31"/>
      <c r="H1543" s="32"/>
      <c r="I1543" s="133"/>
      <c r="J1543" s="92"/>
    </row>
    <row r="1544" spans="1:10" ht="11.25" customHeight="1" x14ac:dyDescent="0.2">
      <c r="A1544" s="515" t="s">
        <v>1216</v>
      </c>
      <c r="B1544" s="278" t="s">
        <v>44</v>
      </c>
      <c r="C1544" s="278" t="s">
        <v>796</v>
      </c>
      <c r="D1544" s="331" t="s">
        <v>558</v>
      </c>
      <c r="E1544" s="366">
        <v>8</v>
      </c>
      <c r="F1544" s="615" t="s">
        <v>20</v>
      </c>
      <c r="G1544" s="31"/>
      <c r="H1544" s="32"/>
      <c r="I1544" s="133">
        <f t="shared" si="134"/>
        <v>0</v>
      </c>
      <c r="J1544" s="92">
        <f t="shared" si="135"/>
        <v>0</v>
      </c>
    </row>
    <row r="1545" spans="1:10" ht="11.25" customHeight="1" x14ac:dyDescent="0.2">
      <c r="A1545" s="515" t="s">
        <v>1216</v>
      </c>
      <c r="B1545" s="278" t="s">
        <v>44</v>
      </c>
      <c r="C1545" s="278" t="s">
        <v>798</v>
      </c>
      <c r="D1545" s="331" t="s">
        <v>635</v>
      </c>
      <c r="E1545" s="366">
        <v>2</v>
      </c>
      <c r="F1545" s="615" t="s">
        <v>20</v>
      </c>
      <c r="G1545" s="31"/>
      <c r="H1545" s="32"/>
      <c r="I1545" s="133">
        <f t="shared" si="134"/>
        <v>0</v>
      </c>
      <c r="J1545" s="92">
        <f t="shared" si="135"/>
        <v>0</v>
      </c>
    </row>
    <row r="1546" spans="1:10" ht="11.25" customHeight="1" x14ac:dyDescent="0.2">
      <c r="A1546" s="515" t="s">
        <v>1216</v>
      </c>
      <c r="B1546" s="278" t="s">
        <v>44</v>
      </c>
      <c r="C1546" s="278" t="s">
        <v>799</v>
      </c>
      <c r="D1546" s="331" t="s">
        <v>620</v>
      </c>
      <c r="E1546" s="366">
        <v>3</v>
      </c>
      <c r="F1546" s="615" t="s">
        <v>20</v>
      </c>
      <c r="G1546" s="31"/>
      <c r="H1546" s="32"/>
      <c r="I1546" s="133">
        <f t="shared" si="134"/>
        <v>0</v>
      </c>
      <c r="J1546" s="92">
        <f t="shared" si="135"/>
        <v>0</v>
      </c>
    </row>
    <row r="1547" spans="1:10" ht="11.25" customHeight="1" x14ac:dyDescent="0.2">
      <c r="A1547" s="531"/>
      <c r="B1547" s="278"/>
      <c r="C1547" s="279"/>
      <c r="D1547" s="611" t="s">
        <v>1078</v>
      </c>
      <c r="E1547" s="64"/>
      <c r="F1547" s="447"/>
      <c r="G1547" s="31"/>
      <c r="H1547" s="32"/>
      <c r="I1547" s="133"/>
      <c r="J1547" s="92"/>
    </row>
    <row r="1548" spans="1:10" ht="11.25" customHeight="1" x14ac:dyDescent="0.2">
      <c r="A1548" s="515" t="s">
        <v>1216</v>
      </c>
      <c r="B1548" s="278" t="s">
        <v>44</v>
      </c>
      <c r="C1548" s="278" t="s">
        <v>800</v>
      </c>
      <c r="D1548" s="609" t="s">
        <v>558</v>
      </c>
      <c r="E1548" s="704">
        <v>3</v>
      </c>
      <c r="F1548" s="614" t="s">
        <v>20</v>
      </c>
      <c r="G1548" s="31"/>
      <c r="H1548" s="32"/>
      <c r="I1548" s="133">
        <f t="shared" si="134"/>
        <v>0</v>
      </c>
      <c r="J1548" s="92">
        <f t="shared" si="135"/>
        <v>0</v>
      </c>
    </row>
    <row r="1549" spans="1:10" ht="22.5" customHeight="1" x14ac:dyDescent="0.2">
      <c r="A1549" s="531"/>
      <c r="B1549" s="278"/>
      <c r="C1549" s="279"/>
      <c r="D1549" s="611" t="s">
        <v>1102</v>
      </c>
      <c r="E1549" s="642"/>
      <c r="F1549" s="447"/>
      <c r="G1549" s="31"/>
      <c r="H1549" s="32"/>
      <c r="I1549" s="133"/>
      <c r="J1549" s="92"/>
    </row>
    <row r="1550" spans="1:10" ht="11.25" customHeight="1" x14ac:dyDescent="0.2">
      <c r="A1550" s="515" t="s">
        <v>1216</v>
      </c>
      <c r="B1550" s="278" t="s">
        <v>44</v>
      </c>
      <c r="C1550" s="278" t="s">
        <v>801</v>
      </c>
      <c r="D1550" s="611" t="s">
        <v>637</v>
      </c>
      <c r="E1550" s="64">
        <v>1</v>
      </c>
      <c r="F1550" s="447" t="s">
        <v>20</v>
      </c>
      <c r="G1550" s="31"/>
      <c r="H1550" s="32"/>
      <c r="I1550" s="133">
        <f t="shared" si="134"/>
        <v>0</v>
      </c>
      <c r="J1550" s="92">
        <f t="shared" si="135"/>
        <v>0</v>
      </c>
    </row>
    <row r="1551" spans="1:10" ht="11.25" customHeight="1" x14ac:dyDescent="0.2">
      <c r="A1551" s="520"/>
      <c r="B1551" s="278"/>
      <c r="C1551" s="278"/>
      <c r="D1551" s="712" t="s">
        <v>1056</v>
      </c>
      <c r="E1551" s="619"/>
      <c r="F1551" s="636"/>
      <c r="G1551" s="31"/>
      <c r="H1551" s="32"/>
      <c r="I1551" s="133"/>
      <c r="J1551" s="92"/>
    </row>
    <row r="1552" spans="1:10" ht="11.25" customHeight="1" x14ac:dyDescent="0.2">
      <c r="A1552" s="530"/>
      <c r="B1552" s="632"/>
      <c r="C1552" s="633"/>
      <c r="D1552" s="630" t="s">
        <v>1103</v>
      </c>
      <c r="E1552" s="704"/>
      <c r="F1552" s="614"/>
      <c r="G1552" s="31"/>
      <c r="H1552" s="32"/>
      <c r="I1552" s="133"/>
      <c r="J1552" s="92"/>
    </row>
    <row r="1553" spans="1:10" ht="11.25" customHeight="1" x14ac:dyDescent="0.2">
      <c r="A1553" s="515" t="s">
        <v>1216</v>
      </c>
      <c r="B1553" s="278" t="s">
        <v>44</v>
      </c>
      <c r="C1553" s="278" t="s">
        <v>802</v>
      </c>
      <c r="D1553" s="631" t="s">
        <v>1086</v>
      </c>
      <c r="E1553" s="704">
        <v>2</v>
      </c>
      <c r="F1553" s="614" t="s">
        <v>20</v>
      </c>
      <c r="G1553" s="31"/>
      <c r="H1553" s="32"/>
      <c r="I1553" s="133">
        <f t="shared" si="134"/>
        <v>0</v>
      </c>
      <c r="J1553" s="92">
        <f t="shared" si="135"/>
        <v>0</v>
      </c>
    </row>
    <row r="1554" spans="1:10" ht="11.25" customHeight="1" x14ac:dyDescent="0.2">
      <c r="A1554" s="515" t="s">
        <v>1216</v>
      </c>
      <c r="B1554" s="278" t="s">
        <v>44</v>
      </c>
      <c r="C1554" s="278" t="s">
        <v>803</v>
      </c>
      <c r="D1554" s="631" t="s">
        <v>1105</v>
      </c>
      <c r="E1554" s="704">
        <v>1</v>
      </c>
      <c r="F1554" s="614" t="s">
        <v>20</v>
      </c>
      <c r="G1554" s="31"/>
      <c r="H1554" s="32"/>
      <c r="I1554" s="133">
        <f t="shared" si="134"/>
        <v>0</v>
      </c>
      <c r="J1554" s="92">
        <f t="shared" si="135"/>
        <v>0</v>
      </c>
    </row>
    <row r="1555" spans="1:10" ht="11.25" customHeight="1" x14ac:dyDescent="0.2">
      <c r="A1555" s="530"/>
      <c r="B1555" s="632"/>
      <c r="C1555" s="633"/>
      <c r="D1555" s="630" t="s">
        <v>625</v>
      </c>
      <c r="E1555" s="704"/>
      <c r="F1555" s="614"/>
      <c r="G1555" s="31"/>
      <c r="H1555" s="32"/>
      <c r="I1555" s="133"/>
      <c r="J1555" s="92"/>
    </row>
    <row r="1556" spans="1:10" ht="11.25" customHeight="1" x14ac:dyDescent="0.2">
      <c r="A1556" s="515" t="s">
        <v>1216</v>
      </c>
      <c r="B1556" s="278" t="s">
        <v>44</v>
      </c>
      <c r="C1556" s="278" t="s">
        <v>804</v>
      </c>
      <c r="D1556" s="631" t="s">
        <v>932</v>
      </c>
      <c r="E1556" s="704">
        <v>3</v>
      </c>
      <c r="F1556" s="614" t="s">
        <v>20</v>
      </c>
      <c r="G1556" s="31"/>
      <c r="H1556" s="32"/>
      <c r="I1556" s="133">
        <f t="shared" si="134"/>
        <v>0</v>
      </c>
      <c r="J1556" s="92">
        <f t="shared" si="135"/>
        <v>0</v>
      </c>
    </row>
    <row r="1557" spans="1:10" ht="11.25" customHeight="1" x14ac:dyDescent="0.2">
      <c r="A1557" s="515" t="s">
        <v>1216</v>
      </c>
      <c r="B1557" s="278" t="s">
        <v>44</v>
      </c>
      <c r="C1557" s="278" t="s">
        <v>805</v>
      </c>
      <c r="D1557" s="542" t="s">
        <v>626</v>
      </c>
      <c r="E1557" s="644">
        <v>1</v>
      </c>
      <c r="F1557" s="613" t="s">
        <v>20</v>
      </c>
      <c r="G1557" s="31"/>
      <c r="H1557" s="32"/>
      <c r="I1557" s="133">
        <f t="shared" si="134"/>
        <v>0</v>
      </c>
      <c r="J1557" s="92">
        <f t="shared" si="135"/>
        <v>0</v>
      </c>
    </row>
    <row r="1558" spans="1:10" ht="11.25" customHeight="1" x14ac:dyDescent="0.2">
      <c r="A1558" s="520"/>
      <c r="B1558" s="278"/>
      <c r="C1558" s="278"/>
      <c r="D1558" s="634" t="s">
        <v>1083</v>
      </c>
      <c r="E1558" s="644"/>
      <c r="F1558" s="613"/>
      <c r="G1558" s="31"/>
      <c r="H1558" s="32"/>
      <c r="I1558" s="133"/>
      <c r="J1558" s="92"/>
    </row>
    <row r="1559" spans="1:10" ht="67.5" x14ac:dyDescent="0.2">
      <c r="A1559" s="515" t="s">
        <v>1216</v>
      </c>
      <c r="B1559" s="278" t="s">
        <v>44</v>
      </c>
      <c r="C1559" s="278" t="s">
        <v>806</v>
      </c>
      <c r="D1559" s="635" t="s">
        <v>628</v>
      </c>
      <c r="E1559" s="644">
        <v>3</v>
      </c>
      <c r="F1559" s="613" t="s">
        <v>20</v>
      </c>
      <c r="G1559" s="31"/>
      <c r="H1559" s="32"/>
      <c r="I1559" s="133">
        <f t="shared" si="134"/>
        <v>0</v>
      </c>
      <c r="J1559" s="92">
        <f t="shared" si="135"/>
        <v>0</v>
      </c>
    </row>
    <row r="1560" spans="1:10" ht="11.25" customHeight="1" x14ac:dyDescent="0.2">
      <c r="A1560" s="520"/>
      <c r="B1560" s="278"/>
      <c r="C1560" s="278"/>
      <c r="D1560" s="712" t="s">
        <v>1057</v>
      </c>
      <c r="E1560" s="644"/>
      <c r="F1560" s="613"/>
      <c r="G1560" s="31"/>
      <c r="H1560" s="32"/>
      <c r="I1560" s="133"/>
      <c r="J1560" s="92"/>
    </row>
    <row r="1561" spans="1:10" ht="11.25" customHeight="1" x14ac:dyDescent="0.2">
      <c r="A1561" s="556"/>
      <c r="B1561" s="616"/>
      <c r="C1561" s="639"/>
      <c r="D1561" s="635" t="s">
        <v>1109</v>
      </c>
      <c r="E1561" s="619"/>
      <c r="F1561" s="636"/>
      <c r="G1561" s="31"/>
      <c r="H1561" s="32"/>
      <c r="I1561" s="133"/>
      <c r="J1561" s="92"/>
    </row>
    <row r="1562" spans="1:10" ht="33.75" x14ac:dyDescent="0.2">
      <c r="A1562" s="556"/>
      <c r="B1562" s="616"/>
      <c r="C1562" s="639"/>
      <c r="D1562" s="542" t="s">
        <v>816</v>
      </c>
      <c r="E1562" s="619"/>
      <c r="F1562" s="636"/>
      <c r="G1562" s="31"/>
      <c r="H1562" s="32"/>
      <c r="I1562" s="133"/>
      <c r="J1562" s="92"/>
    </row>
    <row r="1563" spans="1:10" ht="11.25" customHeight="1" x14ac:dyDescent="0.2">
      <c r="A1563" s="515" t="s">
        <v>1216</v>
      </c>
      <c r="B1563" s="278" t="s">
        <v>44</v>
      </c>
      <c r="C1563" s="278" t="s">
        <v>807</v>
      </c>
      <c r="D1563" s="351" t="s">
        <v>1058</v>
      </c>
      <c r="E1563" s="619">
        <v>1</v>
      </c>
      <c r="F1563" s="636" t="s">
        <v>20</v>
      </c>
      <c r="G1563" s="31"/>
      <c r="H1563" s="32"/>
      <c r="I1563" s="133">
        <f t="shared" si="134"/>
        <v>0</v>
      </c>
      <c r="J1563" s="92">
        <f t="shared" si="135"/>
        <v>0</v>
      </c>
    </row>
    <row r="1564" spans="1:10" ht="11.25" customHeight="1" x14ac:dyDescent="0.2">
      <c r="A1564" s="515" t="s">
        <v>1216</v>
      </c>
      <c r="B1564" s="278" t="s">
        <v>44</v>
      </c>
      <c r="C1564" s="278" t="s">
        <v>808</v>
      </c>
      <c r="D1564" s="351" t="s">
        <v>1059</v>
      </c>
      <c r="E1564" s="619">
        <v>1</v>
      </c>
      <c r="F1564" s="636" t="s">
        <v>20</v>
      </c>
      <c r="G1564" s="31"/>
      <c r="H1564" s="32"/>
      <c r="I1564" s="133">
        <f t="shared" si="134"/>
        <v>0</v>
      </c>
      <c r="J1564" s="92">
        <f t="shared" si="135"/>
        <v>0</v>
      </c>
    </row>
    <row r="1565" spans="1:10" ht="22.5" customHeight="1" x14ac:dyDescent="0.2">
      <c r="A1565" s="515" t="s">
        <v>1216</v>
      </c>
      <c r="B1565" s="278" t="s">
        <v>44</v>
      </c>
      <c r="C1565" s="278" t="s">
        <v>809</v>
      </c>
      <c r="D1565" s="351" t="s">
        <v>1060</v>
      </c>
      <c r="E1565" s="619">
        <v>2</v>
      </c>
      <c r="F1565" s="389" t="s">
        <v>20</v>
      </c>
      <c r="G1565" s="31"/>
      <c r="H1565" s="32"/>
      <c r="I1565" s="133">
        <f t="shared" si="134"/>
        <v>0</v>
      </c>
      <c r="J1565" s="92">
        <f t="shared" si="135"/>
        <v>0</v>
      </c>
    </row>
    <row r="1566" spans="1:10" ht="11.25" customHeight="1" x14ac:dyDescent="0.2">
      <c r="A1566" s="515"/>
      <c r="B1566" s="616"/>
      <c r="C1566" s="591"/>
      <c r="D1566" s="542" t="s">
        <v>822</v>
      </c>
      <c r="E1566" s="619"/>
      <c r="F1566" s="636"/>
      <c r="G1566" s="31"/>
      <c r="H1566" s="32"/>
      <c r="I1566" s="133"/>
      <c r="J1566" s="92"/>
    </row>
    <row r="1567" spans="1:10" ht="11.25" customHeight="1" x14ac:dyDescent="0.2">
      <c r="A1567" s="515" t="s">
        <v>1216</v>
      </c>
      <c r="B1567" s="278" t="s">
        <v>44</v>
      </c>
      <c r="C1567" s="278" t="s">
        <v>811</v>
      </c>
      <c r="D1567" s="542" t="s">
        <v>824</v>
      </c>
      <c r="E1567" s="619">
        <v>1</v>
      </c>
      <c r="F1567" s="636" t="s">
        <v>20</v>
      </c>
      <c r="G1567" s="31"/>
      <c r="H1567" s="32"/>
      <c r="I1567" s="133">
        <f t="shared" si="134"/>
        <v>0</v>
      </c>
      <c r="J1567" s="92">
        <f t="shared" si="135"/>
        <v>0</v>
      </c>
    </row>
    <row r="1568" spans="1:10" ht="11.25" customHeight="1" x14ac:dyDescent="0.2">
      <c r="A1568" s="515" t="s">
        <v>1216</v>
      </c>
      <c r="B1568" s="278" t="s">
        <v>44</v>
      </c>
      <c r="C1568" s="278" t="s">
        <v>812</v>
      </c>
      <c r="D1568" s="542" t="s">
        <v>826</v>
      </c>
      <c r="E1568" s="619">
        <v>1</v>
      </c>
      <c r="F1568" s="636" t="s">
        <v>20</v>
      </c>
      <c r="G1568" s="31"/>
      <c r="H1568" s="32"/>
      <c r="I1568" s="133">
        <f t="shared" si="134"/>
        <v>0</v>
      </c>
      <c r="J1568" s="92">
        <f t="shared" si="135"/>
        <v>0</v>
      </c>
    </row>
    <row r="1569" spans="1:10" ht="11.25" customHeight="1" x14ac:dyDescent="0.2">
      <c r="A1569" s="556"/>
      <c r="B1569" s="616"/>
      <c r="C1569" s="617"/>
      <c r="D1569" s="542" t="s">
        <v>573</v>
      </c>
      <c r="E1569" s="619"/>
      <c r="F1569" s="636"/>
      <c r="G1569" s="31"/>
      <c r="H1569" s="32"/>
      <c r="I1569" s="133"/>
      <c r="J1569" s="92"/>
    </row>
    <row r="1570" spans="1:10" ht="11.25" customHeight="1" x14ac:dyDescent="0.2">
      <c r="A1570" s="515" t="s">
        <v>1216</v>
      </c>
      <c r="B1570" s="278" t="s">
        <v>44</v>
      </c>
      <c r="C1570" s="278" t="s">
        <v>813</v>
      </c>
      <c r="D1570" s="331" t="s">
        <v>558</v>
      </c>
      <c r="E1570" s="619">
        <v>2</v>
      </c>
      <c r="F1570" s="615" t="s">
        <v>20</v>
      </c>
      <c r="G1570" s="31"/>
      <c r="H1570" s="32"/>
      <c r="I1570" s="133">
        <f t="shared" si="134"/>
        <v>0</v>
      </c>
      <c r="J1570" s="92">
        <f t="shared" si="135"/>
        <v>0</v>
      </c>
    </row>
    <row r="1571" spans="1:10" ht="11.25" customHeight="1" x14ac:dyDescent="0.2">
      <c r="A1571" s="515" t="s">
        <v>1216</v>
      </c>
      <c r="B1571" s="278" t="s">
        <v>44</v>
      </c>
      <c r="C1571" s="278" t="s">
        <v>814</v>
      </c>
      <c r="D1571" s="331" t="s">
        <v>635</v>
      </c>
      <c r="E1571" s="619">
        <v>1</v>
      </c>
      <c r="F1571" s="615" t="s">
        <v>20</v>
      </c>
      <c r="G1571" s="31"/>
      <c r="H1571" s="32"/>
      <c r="I1571" s="133">
        <f t="shared" si="134"/>
        <v>0</v>
      </c>
      <c r="J1571" s="92">
        <f t="shared" si="135"/>
        <v>0</v>
      </c>
    </row>
    <row r="1572" spans="1:10" ht="11.25" customHeight="1" x14ac:dyDescent="0.2">
      <c r="A1572" s="515" t="s">
        <v>1216</v>
      </c>
      <c r="B1572" s="278" t="s">
        <v>44</v>
      </c>
      <c r="C1572" s="278" t="s">
        <v>817</v>
      </c>
      <c r="D1572" s="542" t="s">
        <v>829</v>
      </c>
      <c r="E1572" s="619">
        <v>6</v>
      </c>
      <c r="F1572" s="615" t="s">
        <v>20</v>
      </c>
      <c r="G1572" s="31"/>
      <c r="H1572" s="32"/>
      <c r="I1572" s="133">
        <f t="shared" si="134"/>
        <v>0</v>
      </c>
      <c r="J1572" s="92">
        <f t="shared" si="135"/>
        <v>0</v>
      </c>
    </row>
    <row r="1573" spans="1:10" ht="11.25" customHeight="1" x14ac:dyDescent="0.2">
      <c r="A1573" s="520"/>
      <c r="B1573" s="278"/>
      <c r="C1573" s="278"/>
      <c r="D1573" s="634" t="s">
        <v>1083</v>
      </c>
      <c r="E1573" s="644"/>
      <c r="F1573" s="613"/>
      <c r="G1573" s="31"/>
      <c r="H1573" s="32"/>
      <c r="I1573" s="133"/>
      <c r="J1573" s="92"/>
    </row>
    <row r="1574" spans="1:10" ht="67.5" x14ac:dyDescent="0.2">
      <c r="A1574" s="515" t="s">
        <v>1216</v>
      </c>
      <c r="B1574" s="278" t="s">
        <v>44</v>
      </c>
      <c r="C1574" s="278" t="s">
        <v>820</v>
      </c>
      <c r="D1574" s="635" t="s">
        <v>628</v>
      </c>
      <c r="E1574" s="644">
        <v>2</v>
      </c>
      <c r="F1574" s="613" t="s">
        <v>20</v>
      </c>
      <c r="G1574" s="31"/>
      <c r="H1574" s="32"/>
      <c r="I1574" s="133">
        <f t="shared" si="134"/>
        <v>0</v>
      </c>
      <c r="J1574" s="92">
        <f t="shared" si="135"/>
        <v>0</v>
      </c>
    </row>
    <row r="1575" spans="1:10" ht="11.25" customHeight="1" x14ac:dyDescent="0.2">
      <c r="A1575" s="520"/>
      <c r="B1575" s="278"/>
      <c r="C1575" s="278"/>
      <c r="D1575" s="712" t="s">
        <v>1061</v>
      </c>
      <c r="E1575" s="644"/>
      <c r="F1575" s="613"/>
      <c r="G1575" s="31"/>
      <c r="H1575" s="32"/>
      <c r="I1575" s="133"/>
      <c r="J1575" s="92"/>
    </row>
    <row r="1576" spans="1:10" ht="11.25" customHeight="1" x14ac:dyDescent="0.2">
      <c r="A1576" s="515"/>
      <c r="B1576" s="572"/>
      <c r="D1576" s="635" t="s">
        <v>1093</v>
      </c>
      <c r="E1576" s="619"/>
      <c r="F1576" s="636"/>
      <c r="G1576" s="31"/>
      <c r="H1576" s="32"/>
      <c r="I1576" s="133"/>
      <c r="J1576" s="92"/>
    </row>
    <row r="1577" spans="1:10" ht="22.5" customHeight="1" x14ac:dyDescent="0.2">
      <c r="A1577" s="515"/>
      <c r="B1577" s="572"/>
      <c r="C1577" s="278"/>
      <c r="D1577" s="542" t="s">
        <v>629</v>
      </c>
      <c r="E1577" s="619"/>
      <c r="F1577" s="636"/>
      <c r="G1577" s="31"/>
      <c r="H1577" s="32"/>
      <c r="I1577" s="133"/>
      <c r="J1577" s="92"/>
    </row>
    <row r="1578" spans="1:10" ht="11.25" customHeight="1" x14ac:dyDescent="0.2">
      <c r="A1578" s="515" t="s">
        <v>1216</v>
      </c>
      <c r="B1578" s="278" t="s">
        <v>44</v>
      </c>
      <c r="C1578" s="278" t="s">
        <v>823</v>
      </c>
      <c r="D1578" s="542" t="s">
        <v>630</v>
      </c>
      <c r="E1578" s="619">
        <v>3</v>
      </c>
      <c r="F1578" s="636" t="s">
        <v>20</v>
      </c>
      <c r="G1578" s="31"/>
      <c r="H1578" s="32"/>
      <c r="I1578" s="133">
        <f t="shared" si="134"/>
        <v>0</v>
      </c>
      <c r="J1578" s="92">
        <f t="shared" si="135"/>
        <v>0</v>
      </c>
    </row>
    <row r="1579" spans="1:10" ht="11.25" customHeight="1" x14ac:dyDescent="0.2">
      <c r="A1579" s="515" t="s">
        <v>1216</v>
      </c>
      <c r="B1579" s="278" t="s">
        <v>44</v>
      </c>
      <c r="C1579" s="278" t="s">
        <v>825</v>
      </c>
      <c r="D1579" s="542" t="s">
        <v>752</v>
      </c>
      <c r="E1579" s="619">
        <v>2</v>
      </c>
      <c r="F1579" s="636" t="s">
        <v>20</v>
      </c>
      <c r="G1579" s="31"/>
      <c r="H1579" s="32"/>
      <c r="I1579" s="133">
        <f t="shared" si="134"/>
        <v>0</v>
      </c>
      <c r="J1579" s="92">
        <f t="shared" si="135"/>
        <v>0</v>
      </c>
    </row>
    <row r="1580" spans="1:10" ht="11.25" customHeight="1" x14ac:dyDescent="0.2">
      <c r="A1580" s="515"/>
      <c r="B1580" s="572"/>
      <c r="C1580" s="573"/>
      <c r="D1580" s="542" t="s">
        <v>631</v>
      </c>
      <c r="E1580" s="619"/>
      <c r="F1580" s="636"/>
      <c r="G1580" s="31"/>
      <c r="H1580" s="32"/>
      <c r="I1580" s="133"/>
      <c r="J1580" s="92"/>
    </row>
    <row r="1581" spans="1:10" ht="11.25" customHeight="1" x14ac:dyDescent="0.2">
      <c r="A1581" s="515" t="s">
        <v>1216</v>
      </c>
      <c r="B1581" s="278" t="s">
        <v>44</v>
      </c>
      <c r="C1581" s="278" t="s">
        <v>827</v>
      </c>
      <c r="D1581" s="542" t="s">
        <v>632</v>
      </c>
      <c r="E1581" s="619">
        <v>4</v>
      </c>
      <c r="F1581" s="636" t="s">
        <v>20</v>
      </c>
      <c r="G1581" s="31"/>
      <c r="H1581" s="32"/>
      <c r="I1581" s="133">
        <f t="shared" si="134"/>
        <v>0</v>
      </c>
      <c r="J1581" s="92">
        <f t="shared" si="135"/>
        <v>0</v>
      </c>
    </row>
    <row r="1582" spans="1:10" ht="11.25" customHeight="1" x14ac:dyDescent="0.2">
      <c r="A1582" s="515" t="s">
        <v>1216</v>
      </c>
      <c r="B1582" s="278" t="s">
        <v>44</v>
      </c>
      <c r="C1582" s="278" t="s">
        <v>828</v>
      </c>
      <c r="D1582" s="542" t="s">
        <v>633</v>
      </c>
      <c r="E1582" s="619">
        <v>3</v>
      </c>
      <c r="F1582" s="636" t="s">
        <v>20</v>
      </c>
      <c r="G1582" s="31"/>
      <c r="H1582" s="32"/>
      <c r="I1582" s="133">
        <f t="shared" si="134"/>
        <v>0</v>
      </c>
      <c r="J1582" s="92">
        <f t="shared" si="135"/>
        <v>0</v>
      </c>
    </row>
    <row r="1583" spans="1:10" ht="11.25" customHeight="1" x14ac:dyDescent="0.2">
      <c r="A1583" s="515" t="s">
        <v>1216</v>
      </c>
      <c r="B1583" s="278" t="s">
        <v>44</v>
      </c>
      <c r="C1583" s="278" t="s">
        <v>830</v>
      </c>
      <c r="D1583" s="542" t="s">
        <v>641</v>
      </c>
      <c r="E1583" s="619">
        <v>2</v>
      </c>
      <c r="F1583" s="636" t="s">
        <v>20</v>
      </c>
      <c r="G1583" s="31"/>
      <c r="H1583" s="32"/>
      <c r="I1583" s="133">
        <f t="shared" si="134"/>
        <v>0</v>
      </c>
      <c r="J1583" s="92">
        <f t="shared" si="135"/>
        <v>0</v>
      </c>
    </row>
    <row r="1584" spans="1:10" ht="22.5" customHeight="1" x14ac:dyDescent="0.2">
      <c r="A1584" s="515"/>
      <c r="B1584" s="572"/>
      <c r="C1584" s="1"/>
      <c r="D1584" s="542" t="s">
        <v>642</v>
      </c>
      <c r="E1584" s="619"/>
      <c r="F1584" s="636"/>
      <c r="G1584" s="31"/>
      <c r="H1584" s="32"/>
      <c r="I1584" s="133"/>
      <c r="J1584" s="92"/>
    </row>
    <row r="1585" spans="1:10" ht="11.25" customHeight="1" x14ac:dyDescent="0.2">
      <c r="A1585" s="515" t="s">
        <v>1216</v>
      </c>
      <c r="B1585" s="278" t="s">
        <v>44</v>
      </c>
      <c r="C1585" s="278" t="s">
        <v>832</v>
      </c>
      <c r="D1585" s="542" t="s">
        <v>643</v>
      </c>
      <c r="E1585" s="619">
        <v>3</v>
      </c>
      <c r="F1585" s="636" t="s">
        <v>20</v>
      </c>
      <c r="G1585" s="31"/>
      <c r="H1585" s="32"/>
      <c r="I1585" s="133">
        <f t="shared" si="134"/>
        <v>0</v>
      </c>
      <c r="J1585" s="92">
        <f t="shared" si="135"/>
        <v>0</v>
      </c>
    </row>
    <row r="1586" spans="1:10" ht="11.25" customHeight="1" x14ac:dyDescent="0.2">
      <c r="A1586" s="556"/>
      <c r="B1586" s="616"/>
      <c r="C1586" s="1"/>
      <c r="D1586" s="542" t="s">
        <v>573</v>
      </c>
      <c r="E1586" s="619"/>
      <c r="F1586" s="636"/>
      <c r="G1586" s="31"/>
      <c r="H1586" s="32"/>
      <c r="I1586" s="133"/>
      <c r="J1586" s="92"/>
    </row>
    <row r="1587" spans="1:10" ht="11.25" customHeight="1" x14ac:dyDescent="0.2">
      <c r="A1587" s="515" t="s">
        <v>1216</v>
      </c>
      <c r="B1587" s="278" t="s">
        <v>44</v>
      </c>
      <c r="C1587" s="278" t="s">
        <v>833</v>
      </c>
      <c r="D1587" s="542" t="s">
        <v>558</v>
      </c>
      <c r="E1587" s="619">
        <v>7</v>
      </c>
      <c r="F1587" s="637" t="s">
        <v>20</v>
      </c>
      <c r="G1587" s="31"/>
      <c r="H1587" s="32"/>
      <c r="I1587" s="133">
        <f t="shared" si="134"/>
        <v>0</v>
      </c>
      <c r="J1587" s="92">
        <f t="shared" si="135"/>
        <v>0</v>
      </c>
    </row>
    <row r="1588" spans="1:10" ht="11.25" customHeight="1" x14ac:dyDescent="0.2">
      <c r="A1588" s="515" t="s">
        <v>1216</v>
      </c>
      <c r="B1588" s="278" t="s">
        <v>44</v>
      </c>
      <c r="C1588" s="278" t="s">
        <v>834</v>
      </c>
      <c r="D1588" s="542" t="s">
        <v>634</v>
      </c>
      <c r="E1588" s="619">
        <v>5</v>
      </c>
      <c r="F1588" s="636" t="s">
        <v>20</v>
      </c>
      <c r="G1588" s="31"/>
      <c r="H1588" s="32"/>
      <c r="I1588" s="133">
        <f t="shared" si="134"/>
        <v>0</v>
      </c>
      <c r="J1588" s="92">
        <f t="shared" si="135"/>
        <v>0</v>
      </c>
    </row>
    <row r="1589" spans="1:10" ht="11.25" customHeight="1" x14ac:dyDescent="0.2">
      <c r="A1589" s="520"/>
      <c r="B1589" s="572"/>
      <c r="C1589" s="1"/>
      <c r="D1589" s="712" t="s">
        <v>797</v>
      </c>
      <c r="E1589" s="619"/>
      <c r="F1589" s="636"/>
      <c r="G1589" s="31"/>
      <c r="H1589" s="32"/>
      <c r="I1589" s="133"/>
      <c r="J1589" s="92"/>
    </row>
    <row r="1590" spans="1:10" ht="22.5" customHeight="1" x14ac:dyDescent="0.2">
      <c r="A1590" s="527"/>
      <c r="B1590" s="626"/>
      <c r="C1590" s="626"/>
      <c r="D1590" s="611" t="s">
        <v>619</v>
      </c>
      <c r="E1590" s="366"/>
      <c r="F1590" s="615"/>
      <c r="G1590" s="31"/>
      <c r="H1590" s="32"/>
      <c r="I1590" s="133"/>
      <c r="J1590" s="92"/>
    </row>
    <row r="1591" spans="1:10" ht="11.25" customHeight="1" x14ac:dyDescent="0.2">
      <c r="A1591" s="515" t="s">
        <v>1216</v>
      </c>
      <c r="B1591" s="278" t="s">
        <v>44</v>
      </c>
      <c r="C1591" s="278" t="s">
        <v>835</v>
      </c>
      <c r="D1591" s="331" t="s">
        <v>558</v>
      </c>
      <c r="E1591" s="366">
        <v>99</v>
      </c>
      <c r="F1591" s="615" t="s">
        <v>21</v>
      </c>
      <c r="G1591" s="31"/>
      <c r="H1591" s="32"/>
      <c r="I1591" s="133">
        <f t="shared" ref="I1591:I1653" si="136">H1591+G1591</f>
        <v>0</v>
      </c>
      <c r="J1591" s="92">
        <f t="shared" ref="J1591:J1653" si="137">I1591*E1591</f>
        <v>0</v>
      </c>
    </row>
    <row r="1592" spans="1:10" ht="11.25" customHeight="1" x14ac:dyDescent="0.2">
      <c r="A1592" s="515" t="s">
        <v>1216</v>
      </c>
      <c r="B1592" s="278" t="s">
        <v>44</v>
      </c>
      <c r="C1592" s="278" t="s">
        <v>836</v>
      </c>
      <c r="D1592" s="331" t="s">
        <v>635</v>
      </c>
      <c r="E1592" s="366">
        <v>87</v>
      </c>
      <c r="F1592" s="615" t="s">
        <v>21</v>
      </c>
      <c r="G1592" s="31"/>
      <c r="H1592" s="32"/>
      <c r="I1592" s="133">
        <f t="shared" si="136"/>
        <v>0</v>
      </c>
      <c r="J1592" s="92">
        <f t="shared" si="137"/>
        <v>0</v>
      </c>
    </row>
    <row r="1593" spans="1:10" ht="11.25" customHeight="1" x14ac:dyDescent="0.2">
      <c r="A1593" s="515" t="s">
        <v>1216</v>
      </c>
      <c r="B1593" s="278" t="s">
        <v>44</v>
      </c>
      <c r="C1593" s="278" t="s">
        <v>837</v>
      </c>
      <c r="D1593" s="331" t="s">
        <v>620</v>
      </c>
      <c r="E1593" s="366">
        <v>19</v>
      </c>
      <c r="F1593" s="615" t="s">
        <v>21</v>
      </c>
      <c r="G1593" s="31"/>
      <c r="H1593" s="32"/>
      <c r="I1593" s="133">
        <f t="shared" si="136"/>
        <v>0</v>
      </c>
      <c r="J1593" s="92">
        <f t="shared" si="137"/>
        <v>0</v>
      </c>
    </row>
    <row r="1594" spans="1:10" ht="11.25" customHeight="1" x14ac:dyDescent="0.2">
      <c r="A1594" s="520"/>
      <c r="B1594" s="278"/>
      <c r="C1594" s="1"/>
      <c r="D1594" s="611" t="s">
        <v>1053</v>
      </c>
      <c r="E1594" s="366"/>
      <c r="F1594" s="615"/>
      <c r="G1594" s="31"/>
      <c r="H1594" s="32"/>
      <c r="I1594" s="133"/>
      <c r="J1594" s="92"/>
    </row>
    <row r="1595" spans="1:10" ht="11.25" customHeight="1" x14ac:dyDescent="0.2">
      <c r="A1595" s="515" t="s">
        <v>1216</v>
      </c>
      <c r="B1595" s="278" t="s">
        <v>44</v>
      </c>
      <c r="C1595" s="278" t="s">
        <v>838</v>
      </c>
      <c r="D1595" s="331" t="s">
        <v>558</v>
      </c>
      <c r="E1595" s="366">
        <v>5</v>
      </c>
      <c r="F1595" s="615" t="s">
        <v>20</v>
      </c>
      <c r="G1595" s="31"/>
      <c r="H1595" s="32"/>
      <c r="I1595" s="133">
        <f t="shared" si="136"/>
        <v>0</v>
      </c>
      <c r="J1595" s="92">
        <f t="shared" si="137"/>
        <v>0</v>
      </c>
    </row>
    <row r="1596" spans="1:10" ht="11.25" customHeight="1" x14ac:dyDescent="0.2">
      <c r="A1596" s="515" t="s">
        <v>1216</v>
      </c>
      <c r="B1596" s="278" t="s">
        <v>44</v>
      </c>
      <c r="C1596" s="278" t="s">
        <v>839</v>
      </c>
      <c r="D1596" s="331" t="s">
        <v>635</v>
      </c>
      <c r="E1596" s="366">
        <v>3</v>
      </c>
      <c r="F1596" s="615" t="s">
        <v>20</v>
      </c>
      <c r="G1596" s="31"/>
      <c r="H1596" s="32"/>
      <c r="I1596" s="133">
        <f t="shared" si="136"/>
        <v>0</v>
      </c>
      <c r="J1596" s="92">
        <f t="shared" si="137"/>
        <v>0</v>
      </c>
    </row>
    <row r="1597" spans="1:10" ht="11.25" customHeight="1" x14ac:dyDescent="0.2">
      <c r="A1597" s="515" t="s">
        <v>1216</v>
      </c>
      <c r="B1597" s="278" t="s">
        <v>44</v>
      </c>
      <c r="C1597" s="278" t="s">
        <v>840</v>
      </c>
      <c r="D1597" s="331" t="s">
        <v>620</v>
      </c>
      <c r="E1597" s="366">
        <v>2</v>
      </c>
      <c r="F1597" s="615" t="s">
        <v>20</v>
      </c>
      <c r="G1597" s="31"/>
      <c r="H1597" s="32"/>
      <c r="I1597" s="133">
        <f t="shared" si="136"/>
        <v>0</v>
      </c>
      <c r="J1597" s="92">
        <f t="shared" si="137"/>
        <v>0</v>
      </c>
    </row>
    <row r="1598" spans="1:10" ht="11.25" customHeight="1" x14ac:dyDescent="0.2">
      <c r="A1598" s="520"/>
      <c r="B1598" s="278"/>
      <c r="C1598" s="278"/>
      <c r="D1598" s="611" t="s">
        <v>1041</v>
      </c>
      <c r="E1598" s="366"/>
      <c r="F1598" s="615"/>
      <c r="G1598" s="31"/>
      <c r="H1598" s="32"/>
      <c r="I1598" s="133"/>
      <c r="J1598" s="92"/>
    </row>
    <row r="1599" spans="1:10" ht="11.25" customHeight="1" x14ac:dyDescent="0.2">
      <c r="A1599" s="515" t="s">
        <v>1216</v>
      </c>
      <c r="B1599" s="278" t="s">
        <v>44</v>
      </c>
      <c r="C1599" s="278" t="s">
        <v>842</v>
      </c>
      <c r="D1599" s="331" t="s">
        <v>558</v>
      </c>
      <c r="E1599" s="366">
        <v>5</v>
      </c>
      <c r="F1599" s="615" t="s">
        <v>20</v>
      </c>
      <c r="G1599" s="31"/>
      <c r="H1599" s="32"/>
      <c r="I1599" s="133">
        <f t="shared" si="136"/>
        <v>0</v>
      </c>
      <c r="J1599" s="92">
        <f t="shared" si="137"/>
        <v>0</v>
      </c>
    </row>
    <row r="1600" spans="1:10" ht="11.25" customHeight="1" x14ac:dyDescent="0.2">
      <c r="A1600" s="515" t="s">
        <v>1216</v>
      </c>
      <c r="B1600" s="278" t="s">
        <v>44</v>
      </c>
      <c r="C1600" s="278" t="s">
        <v>843</v>
      </c>
      <c r="D1600" s="331" t="s">
        <v>635</v>
      </c>
      <c r="E1600" s="366">
        <v>3</v>
      </c>
      <c r="F1600" s="615" t="s">
        <v>20</v>
      </c>
      <c r="G1600" s="31"/>
      <c r="H1600" s="32"/>
      <c r="I1600" s="133">
        <f t="shared" si="136"/>
        <v>0</v>
      </c>
      <c r="J1600" s="92">
        <f t="shared" si="137"/>
        <v>0</v>
      </c>
    </row>
    <row r="1601" spans="1:10" ht="11.25" customHeight="1" x14ac:dyDescent="0.2">
      <c r="A1601" s="515" t="s">
        <v>1216</v>
      </c>
      <c r="B1601" s="278" t="s">
        <v>44</v>
      </c>
      <c r="C1601" s="278" t="s">
        <v>844</v>
      </c>
      <c r="D1601" s="331" t="s">
        <v>620</v>
      </c>
      <c r="E1601" s="366">
        <v>2</v>
      </c>
      <c r="F1601" s="615" t="s">
        <v>20</v>
      </c>
      <c r="G1601" s="31"/>
      <c r="H1601" s="32"/>
      <c r="I1601" s="133">
        <f t="shared" si="136"/>
        <v>0</v>
      </c>
      <c r="J1601" s="92">
        <f t="shared" si="137"/>
        <v>0</v>
      </c>
    </row>
    <row r="1602" spans="1:10" ht="11.25" customHeight="1" x14ac:dyDescent="0.2">
      <c r="A1602" s="531"/>
      <c r="B1602" s="278"/>
      <c r="C1602" s="1"/>
      <c r="D1602" s="611" t="s">
        <v>1100</v>
      </c>
      <c r="E1602" s="64"/>
      <c r="F1602" s="447"/>
      <c r="G1602" s="31"/>
      <c r="H1602" s="32"/>
      <c r="I1602" s="133"/>
      <c r="J1602" s="92"/>
    </row>
    <row r="1603" spans="1:10" ht="11.25" customHeight="1" x14ac:dyDescent="0.2">
      <c r="A1603" s="515" t="s">
        <v>1216</v>
      </c>
      <c r="B1603" s="278" t="s">
        <v>44</v>
      </c>
      <c r="C1603" s="278" t="s">
        <v>845</v>
      </c>
      <c r="D1603" s="609" t="s">
        <v>558</v>
      </c>
      <c r="E1603" s="704">
        <v>2</v>
      </c>
      <c r="F1603" s="614" t="s">
        <v>20</v>
      </c>
      <c r="G1603" s="31"/>
      <c r="H1603" s="32"/>
      <c r="I1603" s="133">
        <f t="shared" si="136"/>
        <v>0</v>
      </c>
      <c r="J1603" s="92">
        <f t="shared" si="137"/>
        <v>0</v>
      </c>
    </row>
    <row r="1604" spans="1:10" ht="11.25" customHeight="1" x14ac:dyDescent="0.2">
      <c r="A1604" s="531"/>
      <c r="B1604" s="278"/>
      <c r="C1604" s="1"/>
      <c r="D1604" s="611" t="s">
        <v>1038</v>
      </c>
      <c r="E1604" s="619"/>
      <c r="F1604" s="412"/>
      <c r="G1604" s="31"/>
      <c r="H1604" s="32"/>
      <c r="I1604" s="133"/>
      <c r="J1604" s="92"/>
    </row>
    <row r="1605" spans="1:10" ht="11.25" customHeight="1" x14ac:dyDescent="0.2">
      <c r="A1605" s="515" t="s">
        <v>1216</v>
      </c>
      <c r="B1605" s="278" t="s">
        <v>44</v>
      </c>
      <c r="C1605" s="278" t="s">
        <v>846</v>
      </c>
      <c r="D1605" s="638" t="s">
        <v>637</v>
      </c>
      <c r="E1605" s="704">
        <v>1</v>
      </c>
      <c r="F1605" s="614" t="s">
        <v>20</v>
      </c>
      <c r="G1605" s="31"/>
      <c r="H1605" s="32"/>
      <c r="I1605" s="133">
        <f t="shared" si="136"/>
        <v>0</v>
      </c>
      <c r="J1605" s="92">
        <f t="shared" si="137"/>
        <v>0</v>
      </c>
    </row>
    <row r="1606" spans="1:10" ht="11.25" customHeight="1" x14ac:dyDescent="0.2">
      <c r="A1606" s="297"/>
      <c r="B1606" s="278"/>
      <c r="C1606" s="1"/>
      <c r="D1606" s="712" t="s">
        <v>810</v>
      </c>
      <c r="E1606" s="366"/>
      <c r="F1606" s="615"/>
      <c r="G1606" s="31"/>
      <c r="H1606" s="32"/>
      <c r="I1606" s="133"/>
      <c r="J1606" s="92"/>
    </row>
    <row r="1607" spans="1:10" ht="11.25" customHeight="1" x14ac:dyDescent="0.2">
      <c r="A1607" s="530"/>
      <c r="B1607" s="632"/>
      <c r="C1607" s="278"/>
      <c r="D1607" s="630" t="s">
        <v>1110</v>
      </c>
      <c r="E1607" s="704"/>
      <c r="F1607" s="614"/>
      <c r="G1607" s="31"/>
      <c r="H1607" s="32"/>
      <c r="I1607" s="133"/>
      <c r="J1607" s="92"/>
    </row>
    <row r="1608" spans="1:10" ht="11.25" customHeight="1" x14ac:dyDescent="0.2">
      <c r="A1608" s="515" t="s">
        <v>1216</v>
      </c>
      <c r="B1608" s="278" t="s">
        <v>44</v>
      </c>
      <c r="C1608" s="278" t="s">
        <v>847</v>
      </c>
      <c r="D1608" s="631" t="s">
        <v>1111</v>
      </c>
      <c r="E1608" s="704">
        <v>1</v>
      </c>
      <c r="F1608" s="614" t="s">
        <v>20</v>
      </c>
      <c r="G1608" s="31"/>
      <c r="H1608" s="32"/>
      <c r="I1608" s="133">
        <f t="shared" si="136"/>
        <v>0</v>
      </c>
      <c r="J1608" s="92">
        <f t="shared" si="137"/>
        <v>0</v>
      </c>
    </row>
    <row r="1609" spans="1:10" ht="11.25" customHeight="1" x14ac:dyDescent="0.2">
      <c r="A1609" s="515" t="s">
        <v>1216</v>
      </c>
      <c r="B1609" s="278" t="s">
        <v>44</v>
      </c>
      <c r="C1609" s="278" t="s">
        <v>848</v>
      </c>
      <c r="D1609" s="631" t="s">
        <v>1112</v>
      </c>
      <c r="E1609" s="704">
        <v>1</v>
      </c>
      <c r="F1609" s="614" t="s">
        <v>20</v>
      </c>
      <c r="G1609" s="31"/>
      <c r="H1609" s="32"/>
      <c r="I1609" s="133">
        <f t="shared" si="136"/>
        <v>0</v>
      </c>
      <c r="J1609" s="92">
        <f t="shared" si="137"/>
        <v>0</v>
      </c>
    </row>
    <row r="1610" spans="1:10" ht="11.25" customHeight="1" x14ac:dyDescent="0.2">
      <c r="A1610" s="530"/>
      <c r="B1610" s="632"/>
      <c r="C1610" s="633"/>
      <c r="D1610" s="630" t="s">
        <v>625</v>
      </c>
      <c r="E1610" s="704"/>
      <c r="F1610" s="614"/>
      <c r="G1610" s="31"/>
      <c r="H1610" s="32"/>
      <c r="I1610" s="133"/>
      <c r="J1610" s="92"/>
    </row>
    <row r="1611" spans="1:10" ht="11.25" customHeight="1" x14ac:dyDescent="0.2">
      <c r="A1611" s="515" t="s">
        <v>1216</v>
      </c>
      <c r="B1611" s="278" t="s">
        <v>44</v>
      </c>
      <c r="C1611" s="278" t="s">
        <v>849</v>
      </c>
      <c r="D1611" s="631" t="s">
        <v>932</v>
      </c>
      <c r="E1611" s="704">
        <v>2</v>
      </c>
      <c r="F1611" s="614" t="s">
        <v>20</v>
      </c>
      <c r="G1611" s="31"/>
      <c r="H1611" s="32"/>
      <c r="I1611" s="133">
        <f t="shared" si="136"/>
        <v>0</v>
      </c>
      <c r="J1611" s="92">
        <f t="shared" si="137"/>
        <v>0</v>
      </c>
    </row>
    <row r="1612" spans="1:10" ht="11.25" customHeight="1" x14ac:dyDescent="0.2">
      <c r="A1612" s="515" t="s">
        <v>1216</v>
      </c>
      <c r="B1612" s="278" t="s">
        <v>44</v>
      </c>
      <c r="C1612" s="278" t="s">
        <v>850</v>
      </c>
      <c r="D1612" s="542" t="s">
        <v>626</v>
      </c>
      <c r="E1612" s="644">
        <v>1</v>
      </c>
      <c r="F1612" s="613" t="s">
        <v>20</v>
      </c>
      <c r="G1612" s="31"/>
      <c r="H1612" s="32"/>
      <c r="I1612" s="133">
        <f t="shared" si="136"/>
        <v>0</v>
      </c>
      <c r="J1612" s="92">
        <f t="shared" si="137"/>
        <v>0</v>
      </c>
    </row>
    <row r="1613" spans="1:10" ht="11.25" customHeight="1" x14ac:dyDescent="0.2">
      <c r="A1613" s="515"/>
      <c r="B1613" s="572"/>
      <c r="C1613" s="633"/>
      <c r="D1613" s="634" t="s">
        <v>1083</v>
      </c>
      <c r="E1613" s="644"/>
      <c r="F1613" s="613"/>
      <c r="G1613" s="31"/>
      <c r="H1613" s="32"/>
      <c r="I1613" s="133"/>
      <c r="J1613" s="92"/>
    </row>
    <row r="1614" spans="1:10" ht="67.5" x14ac:dyDescent="0.2">
      <c r="A1614" s="515" t="s">
        <v>1216</v>
      </c>
      <c r="B1614" s="278" t="s">
        <v>44</v>
      </c>
      <c r="C1614" s="278" t="s">
        <v>851</v>
      </c>
      <c r="D1614" s="635" t="s">
        <v>628</v>
      </c>
      <c r="E1614" s="644">
        <v>2</v>
      </c>
      <c r="F1614" s="613" t="s">
        <v>20</v>
      </c>
      <c r="G1614" s="31"/>
      <c r="H1614" s="32"/>
      <c r="I1614" s="133">
        <f t="shared" si="136"/>
        <v>0</v>
      </c>
      <c r="J1614" s="92">
        <f t="shared" si="137"/>
        <v>0</v>
      </c>
    </row>
    <row r="1615" spans="1:10" ht="11.25" customHeight="1" x14ac:dyDescent="0.2">
      <c r="A1615" s="520"/>
      <c r="B1615" s="278"/>
      <c r="C1615" s="633"/>
      <c r="D1615" s="712" t="s">
        <v>815</v>
      </c>
      <c r="E1615" s="644"/>
      <c r="F1615" s="613"/>
      <c r="G1615" s="31"/>
      <c r="H1615" s="32"/>
      <c r="I1615" s="133"/>
      <c r="J1615" s="92"/>
    </row>
    <row r="1616" spans="1:10" ht="11.25" customHeight="1" x14ac:dyDescent="0.2">
      <c r="A1616" s="556"/>
      <c r="B1616" s="616"/>
      <c r="C1616" s="639"/>
      <c r="D1616" s="635" t="s">
        <v>1099</v>
      </c>
      <c r="E1616" s="619"/>
      <c r="F1616" s="636"/>
      <c r="G1616" s="31"/>
      <c r="H1616" s="32"/>
      <c r="I1616" s="133"/>
      <c r="J1616" s="92"/>
    </row>
    <row r="1617" spans="1:10" ht="33.75" x14ac:dyDescent="0.2">
      <c r="A1617" s="556"/>
      <c r="B1617" s="616"/>
      <c r="C1617" s="639"/>
      <c r="D1617" s="542" t="s">
        <v>816</v>
      </c>
      <c r="E1617" s="619"/>
      <c r="F1617" s="636"/>
      <c r="G1617" s="31"/>
      <c r="H1617" s="32"/>
      <c r="I1617" s="133"/>
      <c r="J1617" s="92"/>
    </row>
    <row r="1618" spans="1:10" ht="11.25" customHeight="1" x14ac:dyDescent="0.2">
      <c r="A1618" s="515" t="s">
        <v>1216</v>
      </c>
      <c r="B1618" s="278" t="s">
        <v>44</v>
      </c>
      <c r="C1618" s="278" t="s">
        <v>853</v>
      </c>
      <c r="D1618" s="542" t="s">
        <v>818</v>
      </c>
      <c r="E1618" s="619">
        <v>1</v>
      </c>
      <c r="F1618" s="636" t="s">
        <v>20</v>
      </c>
      <c r="G1618" s="31"/>
      <c r="H1618" s="32"/>
      <c r="I1618" s="133">
        <f t="shared" si="136"/>
        <v>0</v>
      </c>
      <c r="J1618" s="92">
        <f t="shared" si="137"/>
        <v>0</v>
      </c>
    </row>
    <row r="1619" spans="1:10" ht="11.25" customHeight="1" x14ac:dyDescent="0.2">
      <c r="A1619" s="532"/>
      <c r="B1619" s="591"/>
      <c r="C1619" s="278"/>
      <c r="D1619" s="574" t="s">
        <v>819</v>
      </c>
      <c r="E1619" s="707"/>
      <c r="F1619" s="640"/>
      <c r="G1619" s="31"/>
      <c r="H1619" s="32"/>
      <c r="I1619" s="133"/>
      <c r="J1619" s="92"/>
    </row>
    <row r="1620" spans="1:10" ht="11.25" customHeight="1" x14ac:dyDescent="0.2">
      <c r="A1620" s="515" t="s">
        <v>1216</v>
      </c>
      <c r="B1620" s="278" t="s">
        <v>44</v>
      </c>
      <c r="C1620" s="278" t="s">
        <v>854</v>
      </c>
      <c r="D1620" s="574" t="s">
        <v>821</v>
      </c>
      <c r="E1620" s="619">
        <v>1</v>
      </c>
      <c r="F1620" s="389" t="s">
        <v>20</v>
      </c>
      <c r="G1620" s="31"/>
      <c r="H1620" s="32"/>
      <c r="I1620" s="133">
        <f t="shared" si="136"/>
        <v>0</v>
      </c>
      <c r="J1620" s="92">
        <f t="shared" si="137"/>
        <v>0</v>
      </c>
    </row>
    <row r="1621" spans="1:10" ht="11.25" customHeight="1" x14ac:dyDescent="0.2">
      <c r="A1621" s="556"/>
      <c r="B1621" s="616"/>
      <c r="C1621" s="278"/>
      <c r="D1621" s="542" t="s">
        <v>822</v>
      </c>
      <c r="E1621" s="619"/>
      <c r="F1621" s="636"/>
      <c r="G1621" s="31"/>
      <c r="H1621" s="32"/>
      <c r="I1621" s="133"/>
      <c r="J1621" s="92"/>
    </row>
    <row r="1622" spans="1:10" ht="11.25" customHeight="1" x14ac:dyDescent="0.2">
      <c r="A1622" s="515" t="s">
        <v>1216</v>
      </c>
      <c r="B1622" s="278" t="s">
        <v>44</v>
      </c>
      <c r="C1622" s="278" t="s">
        <v>855</v>
      </c>
      <c r="D1622" s="542" t="s">
        <v>824</v>
      </c>
      <c r="E1622" s="619">
        <v>1</v>
      </c>
      <c r="F1622" s="636" t="s">
        <v>20</v>
      </c>
      <c r="G1622" s="31"/>
      <c r="H1622" s="32"/>
      <c r="I1622" s="133">
        <f t="shared" si="136"/>
        <v>0</v>
      </c>
      <c r="J1622" s="92">
        <f t="shared" si="137"/>
        <v>0</v>
      </c>
    </row>
    <row r="1623" spans="1:10" ht="11.25" customHeight="1" x14ac:dyDescent="0.2">
      <c r="A1623" s="515" t="s">
        <v>1216</v>
      </c>
      <c r="B1623" s="278" t="s">
        <v>44</v>
      </c>
      <c r="C1623" s="278" t="s">
        <v>857</v>
      </c>
      <c r="D1623" s="542" t="s">
        <v>826</v>
      </c>
      <c r="E1623" s="619">
        <v>1</v>
      </c>
      <c r="F1623" s="636" t="s">
        <v>20</v>
      </c>
      <c r="G1623" s="31"/>
      <c r="H1623" s="32"/>
      <c r="I1623" s="133">
        <f t="shared" si="136"/>
        <v>0</v>
      </c>
      <c r="J1623" s="92">
        <f t="shared" si="137"/>
        <v>0</v>
      </c>
    </row>
    <row r="1624" spans="1:10" ht="11.25" customHeight="1" x14ac:dyDescent="0.2">
      <c r="A1624" s="556"/>
      <c r="B1624" s="616"/>
      <c r="C1624" s="617"/>
      <c r="D1624" s="542" t="s">
        <v>573</v>
      </c>
      <c r="E1624" s="619"/>
      <c r="F1624" s="636"/>
      <c r="G1624" s="31"/>
      <c r="H1624" s="32"/>
      <c r="I1624" s="133"/>
      <c r="J1624" s="92"/>
    </row>
    <row r="1625" spans="1:10" ht="11.25" customHeight="1" x14ac:dyDescent="0.2">
      <c r="A1625" s="515" t="s">
        <v>1216</v>
      </c>
      <c r="B1625" s="278" t="s">
        <v>44</v>
      </c>
      <c r="C1625" s="278" t="s">
        <v>858</v>
      </c>
      <c r="D1625" s="331" t="s">
        <v>620</v>
      </c>
      <c r="E1625" s="619">
        <v>2</v>
      </c>
      <c r="F1625" s="615" t="s">
        <v>20</v>
      </c>
      <c r="G1625" s="31"/>
      <c r="H1625" s="32"/>
      <c r="I1625" s="133">
        <f t="shared" si="136"/>
        <v>0</v>
      </c>
      <c r="J1625" s="92">
        <f t="shared" si="137"/>
        <v>0</v>
      </c>
    </row>
    <row r="1626" spans="1:10" ht="11.25" customHeight="1" x14ac:dyDescent="0.2">
      <c r="A1626" s="515" t="s">
        <v>1216</v>
      </c>
      <c r="B1626" s="278" t="s">
        <v>44</v>
      </c>
      <c r="C1626" s="278" t="s">
        <v>859</v>
      </c>
      <c r="D1626" s="542" t="s">
        <v>829</v>
      </c>
      <c r="E1626" s="619">
        <v>5</v>
      </c>
      <c r="F1626" s="615" t="s">
        <v>20</v>
      </c>
      <c r="G1626" s="31"/>
      <c r="H1626" s="32"/>
      <c r="I1626" s="133">
        <f t="shared" si="136"/>
        <v>0</v>
      </c>
      <c r="J1626" s="92">
        <f t="shared" si="137"/>
        <v>0</v>
      </c>
    </row>
    <row r="1627" spans="1:10" ht="56.25" x14ac:dyDescent="0.2">
      <c r="A1627" s="515" t="s">
        <v>1216</v>
      </c>
      <c r="B1627" s="278" t="s">
        <v>44</v>
      </c>
      <c r="C1627" s="278" t="s">
        <v>860</v>
      </c>
      <c r="D1627" s="602" t="s">
        <v>627</v>
      </c>
      <c r="E1627" s="644">
        <v>1</v>
      </c>
      <c r="F1627" s="613" t="s">
        <v>20</v>
      </c>
      <c r="G1627" s="31"/>
      <c r="H1627" s="32"/>
      <c r="I1627" s="133">
        <f t="shared" si="136"/>
        <v>0</v>
      </c>
      <c r="J1627" s="92">
        <f t="shared" si="137"/>
        <v>0</v>
      </c>
    </row>
    <row r="1628" spans="1:10" x14ac:dyDescent="0.2">
      <c r="A1628" s="520"/>
      <c r="B1628" s="278"/>
      <c r="C1628" s="278"/>
      <c r="D1628" s="712" t="s">
        <v>831</v>
      </c>
      <c r="E1628" s="644"/>
      <c r="F1628" s="613"/>
      <c r="G1628" s="31"/>
      <c r="H1628" s="32"/>
      <c r="I1628" s="133"/>
      <c r="J1628" s="92"/>
    </row>
    <row r="1629" spans="1:10" ht="22.5" customHeight="1" x14ac:dyDescent="0.2">
      <c r="A1629" s="527"/>
      <c r="B1629" s="626"/>
      <c r="C1629" s="626"/>
      <c r="D1629" s="611" t="s">
        <v>619</v>
      </c>
      <c r="E1629" s="366"/>
      <c r="F1629" s="615"/>
      <c r="G1629" s="31"/>
      <c r="H1629" s="32"/>
      <c r="I1629" s="133"/>
      <c r="J1629" s="92"/>
    </row>
    <row r="1630" spans="1:10" ht="11.25" customHeight="1" x14ac:dyDescent="0.2">
      <c r="A1630" s="515" t="s">
        <v>1216</v>
      </c>
      <c r="B1630" s="278" t="s">
        <v>44</v>
      </c>
      <c r="C1630" s="278" t="s">
        <v>863</v>
      </c>
      <c r="D1630" s="331" t="s">
        <v>1048</v>
      </c>
      <c r="E1630" s="366">
        <v>18</v>
      </c>
      <c r="F1630" s="615" t="s">
        <v>21</v>
      </c>
      <c r="G1630" s="31"/>
      <c r="H1630" s="32"/>
      <c r="I1630" s="133">
        <f t="shared" si="136"/>
        <v>0</v>
      </c>
      <c r="J1630" s="92">
        <f t="shared" si="137"/>
        <v>0</v>
      </c>
    </row>
    <row r="1631" spans="1:10" ht="11.25" customHeight="1" x14ac:dyDescent="0.2">
      <c r="A1631" s="515" t="s">
        <v>1216</v>
      </c>
      <c r="B1631" s="278" t="s">
        <v>44</v>
      </c>
      <c r="C1631" s="278" t="s">
        <v>865</v>
      </c>
      <c r="D1631" s="331" t="s">
        <v>558</v>
      </c>
      <c r="E1631" s="366">
        <v>176</v>
      </c>
      <c r="F1631" s="615" t="s">
        <v>21</v>
      </c>
      <c r="G1631" s="31"/>
      <c r="H1631" s="32"/>
      <c r="I1631" s="133">
        <f t="shared" si="136"/>
        <v>0</v>
      </c>
      <c r="J1631" s="92">
        <f t="shared" si="137"/>
        <v>0</v>
      </c>
    </row>
    <row r="1632" spans="1:10" ht="11.25" customHeight="1" x14ac:dyDescent="0.2">
      <c r="A1632" s="515" t="s">
        <v>1216</v>
      </c>
      <c r="B1632" s="278" t="s">
        <v>44</v>
      </c>
      <c r="C1632" s="278" t="s">
        <v>1196</v>
      </c>
      <c r="D1632" s="331" t="s">
        <v>635</v>
      </c>
      <c r="E1632" s="366">
        <v>50</v>
      </c>
      <c r="F1632" s="615" t="s">
        <v>21</v>
      </c>
      <c r="G1632" s="31"/>
      <c r="H1632" s="32"/>
      <c r="I1632" s="133">
        <f t="shared" si="136"/>
        <v>0</v>
      </c>
      <c r="J1632" s="92">
        <f t="shared" si="137"/>
        <v>0</v>
      </c>
    </row>
    <row r="1633" spans="1:10" ht="11.25" customHeight="1" x14ac:dyDescent="0.2">
      <c r="A1633" s="520"/>
      <c r="B1633" s="278"/>
      <c r="C1633" s="1"/>
      <c r="D1633" s="611" t="s">
        <v>1036</v>
      </c>
      <c r="E1633" s="366"/>
      <c r="F1633" s="615"/>
      <c r="G1633" s="31"/>
      <c r="H1633" s="32"/>
      <c r="I1633" s="133"/>
      <c r="J1633" s="92"/>
    </row>
    <row r="1634" spans="1:10" ht="11.25" customHeight="1" x14ac:dyDescent="0.2">
      <c r="A1634" s="515" t="s">
        <v>1216</v>
      </c>
      <c r="B1634" s="278" t="s">
        <v>44</v>
      </c>
      <c r="C1634" s="278" t="s">
        <v>868</v>
      </c>
      <c r="D1634" s="331" t="s">
        <v>558</v>
      </c>
      <c r="E1634" s="366">
        <v>7</v>
      </c>
      <c r="F1634" s="615" t="s">
        <v>20</v>
      </c>
      <c r="G1634" s="31"/>
      <c r="H1634" s="32"/>
      <c r="I1634" s="133">
        <f t="shared" si="136"/>
        <v>0</v>
      </c>
      <c r="J1634" s="92">
        <f t="shared" si="137"/>
        <v>0</v>
      </c>
    </row>
    <row r="1635" spans="1:10" ht="11.25" customHeight="1" x14ac:dyDescent="0.2">
      <c r="A1635" s="515" t="s">
        <v>1216</v>
      </c>
      <c r="B1635" s="278" t="s">
        <v>44</v>
      </c>
      <c r="C1635" s="278" t="s">
        <v>870</v>
      </c>
      <c r="D1635" s="331" t="s">
        <v>635</v>
      </c>
      <c r="E1635" s="366">
        <v>3</v>
      </c>
      <c r="F1635" s="615" t="s">
        <v>20</v>
      </c>
      <c r="G1635" s="31"/>
      <c r="H1635" s="32"/>
      <c r="I1635" s="133">
        <f t="shared" si="136"/>
        <v>0</v>
      </c>
      <c r="J1635" s="92">
        <f t="shared" si="137"/>
        <v>0</v>
      </c>
    </row>
    <row r="1636" spans="1:10" ht="11.25" customHeight="1" x14ac:dyDescent="0.2">
      <c r="A1636" s="520"/>
      <c r="B1636" s="278"/>
      <c r="C1636" s="278"/>
      <c r="D1636" s="611" t="s">
        <v>1041</v>
      </c>
      <c r="E1636" s="366"/>
      <c r="F1636" s="615"/>
      <c r="G1636" s="31"/>
      <c r="H1636" s="32"/>
      <c r="I1636" s="133"/>
      <c r="J1636" s="92"/>
    </row>
    <row r="1637" spans="1:10" ht="11.25" customHeight="1" x14ac:dyDescent="0.2">
      <c r="A1637" s="515" t="s">
        <v>1216</v>
      </c>
      <c r="B1637" s="278" t="s">
        <v>44</v>
      </c>
      <c r="C1637" s="278" t="s">
        <v>872</v>
      </c>
      <c r="D1637" s="331" t="s">
        <v>558</v>
      </c>
      <c r="E1637" s="366">
        <v>7</v>
      </c>
      <c r="F1637" s="615" t="s">
        <v>20</v>
      </c>
      <c r="G1637" s="31"/>
      <c r="H1637" s="32"/>
      <c r="I1637" s="133">
        <f t="shared" si="136"/>
        <v>0</v>
      </c>
      <c r="J1637" s="92">
        <f t="shared" si="137"/>
        <v>0</v>
      </c>
    </row>
    <row r="1638" spans="1:10" ht="11.25" customHeight="1" x14ac:dyDescent="0.2">
      <c r="A1638" s="515" t="s">
        <v>1216</v>
      </c>
      <c r="B1638" s="278" t="s">
        <v>44</v>
      </c>
      <c r="C1638" s="278" t="s">
        <v>874</v>
      </c>
      <c r="D1638" s="331" t="s">
        <v>635</v>
      </c>
      <c r="E1638" s="366">
        <v>3</v>
      </c>
      <c r="F1638" s="615" t="s">
        <v>20</v>
      </c>
      <c r="G1638" s="31"/>
      <c r="H1638" s="32"/>
      <c r="I1638" s="133">
        <f t="shared" si="136"/>
        <v>0</v>
      </c>
      <c r="J1638" s="92">
        <f t="shared" si="137"/>
        <v>0</v>
      </c>
    </row>
    <row r="1639" spans="1:10" ht="22.5" customHeight="1" x14ac:dyDescent="0.2">
      <c r="A1639" s="515"/>
      <c r="B1639" s="572"/>
      <c r="C1639" s="1"/>
      <c r="D1639" s="611" t="s">
        <v>935</v>
      </c>
      <c r="E1639" s="619"/>
      <c r="F1639" s="636"/>
      <c r="G1639" s="31"/>
      <c r="H1639" s="32"/>
      <c r="I1639" s="133"/>
      <c r="J1639" s="92"/>
    </row>
    <row r="1640" spans="1:10" ht="11.25" customHeight="1" x14ac:dyDescent="0.2">
      <c r="A1640" s="515" t="s">
        <v>1216</v>
      </c>
      <c r="B1640" s="278" t="s">
        <v>44</v>
      </c>
      <c r="C1640" s="278" t="s">
        <v>876</v>
      </c>
      <c r="D1640" s="638" t="s">
        <v>558</v>
      </c>
      <c r="E1640" s="619">
        <v>2</v>
      </c>
      <c r="F1640" s="615" t="s">
        <v>20</v>
      </c>
      <c r="G1640" s="31"/>
      <c r="H1640" s="32"/>
      <c r="I1640" s="133">
        <f t="shared" si="136"/>
        <v>0</v>
      </c>
      <c r="J1640" s="92">
        <f t="shared" si="137"/>
        <v>0</v>
      </c>
    </row>
    <row r="1641" spans="1:10" ht="22.5" customHeight="1" x14ac:dyDescent="0.2">
      <c r="A1641" s="515"/>
      <c r="B1641" s="572"/>
      <c r="C1641" s="1"/>
      <c r="D1641" s="611" t="s">
        <v>1113</v>
      </c>
      <c r="E1641" s="619"/>
      <c r="F1641" s="636"/>
      <c r="G1641" s="31"/>
      <c r="H1641" s="32"/>
      <c r="I1641" s="133"/>
      <c r="J1641" s="92"/>
    </row>
    <row r="1642" spans="1:10" ht="11.25" customHeight="1" x14ac:dyDescent="0.2">
      <c r="A1642" s="515" t="s">
        <v>1216</v>
      </c>
      <c r="B1642" s="278" t="s">
        <v>44</v>
      </c>
      <c r="C1642" s="278" t="s">
        <v>878</v>
      </c>
      <c r="D1642" s="638" t="s">
        <v>1048</v>
      </c>
      <c r="E1642" s="619">
        <v>7</v>
      </c>
      <c r="F1642" s="615" t="s">
        <v>20</v>
      </c>
      <c r="G1642" s="31"/>
      <c r="H1642" s="32"/>
      <c r="I1642" s="133">
        <f t="shared" si="136"/>
        <v>0</v>
      </c>
      <c r="J1642" s="92">
        <f t="shared" si="137"/>
        <v>0</v>
      </c>
    </row>
    <row r="1643" spans="1:10" ht="11.25" customHeight="1" x14ac:dyDescent="0.2">
      <c r="A1643" s="515" t="s">
        <v>1216</v>
      </c>
      <c r="B1643" s="278" t="s">
        <v>44</v>
      </c>
      <c r="C1643" s="278" t="s">
        <v>879</v>
      </c>
      <c r="D1643" s="638" t="s">
        <v>558</v>
      </c>
      <c r="E1643" s="619">
        <v>1</v>
      </c>
      <c r="F1643" s="615" t="s">
        <v>20</v>
      </c>
      <c r="G1643" s="31"/>
      <c r="H1643" s="32"/>
      <c r="I1643" s="133">
        <f t="shared" si="136"/>
        <v>0</v>
      </c>
      <c r="J1643" s="92">
        <f t="shared" si="137"/>
        <v>0</v>
      </c>
    </row>
    <row r="1644" spans="1:10" ht="22.5" customHeight="1" x14ac:dyDescent="0.2">
      <c r="A1644" s="531"/>
      <c r="B1644" s="278"/>
      <c r="C1644" s="279"/>
      <c r="D1644" s="611" t="s">
        <v>1114</v>
      </c>
      <c r="E1644" s="642"/>
      <c r="F1644" s="447"/>
      <c r="G1644" s="31"/>
      <c r="H1644" s="32"/>
      <c r="I1644" s="133"/>
      <c r="J1644" s="92"/>
    </row>
    <row r="1645" spans="1:10" ht="11.25" customHeight="1" x14ac:dyDescent="0.2">
      <c r="A1645" s="515" t="s">
        <v>1216</v>
      </c>
      <c r="B1645" s="278" t="s">
        <v>44</v>
      </c>
      <c r="C1645" s="278" t="s">
        <v>880</v>
      </c>
      <c r="D1645" s="611" t="s">
        <v>1049</v>
      </c>
      <c r="E1645" s="64">
        <v>1</v>
      </c>
      <c r="F1645" s="447" t="s">
        <v>20</v>
      </c>
      <c r="G1645" s="31"/>
      <c r="H1645" s="32"/>
      <c r="I1645" s="133">
        <f t="shared" si="136"/>
        <v>0</v>
      </c>
      <c r="J1645" s="92">
        <f t="shared" si="137"/>
        <v>0</v>
      </c>
    </row>
    <row r="1646" spans="1:10" ht="11.25" customHeight="1" x14ac:dyDescent="0.2">
      <c r="A1646" s="531"/>
      <c r="B1646" s="278"/>
      <c r="C1646" s="279"/>
      <c r="D1646" s="611" t="s">
        <v>1038</v>
      </c>
      <c r="E1646" s="619"/>
      <c r="F1646" s="412"/>
      <c r="G1646" s="31"/>
      <c r="H1646" s="32"/>
      <c r="I1646" s="133"/>
      <c r="J1646" s="92"/>
    </row>
    <row r="1647" spans="1:10" ht="11.25" customHeight="1" x14ac:dyDescent="0.2">
      <c r="A1647" s="515" t="s">
        <v>1216</v>
      </c>
      <c r="B1647" s="278" t="s">
        <v>44</v>
      </c>
      <c r="C1647" s="278" t="s">
        <v>881</v>
      </c>
      <c r="D1647" s="638" t="s">
        <v>637</v>
      </c>
      <c r="E1647" s="704">
        <v>1</v>
      </c>
      <c r="F1647" s="614" t="s">
        <v>20</v>
      </c>
      <c r="G1647" s="31"/>
      <c r="H1647" s="32"/>
      <c r="I1647" s="133">
        <f t="shared" si="136"/>
        <v>0</v>
      </c>
      <c r="J1647" s="92">
        <f t="shared" si="137"/>
        <v>0</v>
      </c>
    </row>
    <row r="1648" spans="1:10" ht="11.25" customHeight="1" x14ac:dyDescent="0.2">
      <c r="A1648" s="520"/>
      <c r="B1648" s="278"/>
      <c r="C1648" s="279"/>
      <c r="D1648" s="712" t="s">
        <v>841</v>
      </c>
      <c r="E1648" s="644"/>
      <c r="F1648" s="613"/>
      <c r="G1648" s="31"/>
      <c r="H1648" s="32"/>
      <c r="I1648" s="133"/>
      <c r="J1648" s="92"/>
    </row>
    <row r="1649" spans="1:10" ht="11.25" customHeight="1" x14ac:dyDescent="0.2">
      <c r="A1649" s="515"/>
      <c r="B1649" s="572"/>
      <c r="C1649" s="573"/>
      <c r="D1649" s="635" t="s">
        <v>1187</v>
      </c>
      <c r="E1649" s="619"/>
      <c r="F1649" s="636"/>
      <c r="G1649" s="31"/>
      <c r="H1649" s="32"/>
      <c r="I1649" s="133"/>
      <c r="J1649" s="92"/>
    </row>
    <row r="1650" spans="1:10" ht="22.5" customHeight="1" x14ac:dyDescent="0.2">
      <c r="A1650" s="515"/>
      <c r="B1650" s="572"/>
      <c r="C1650" s="573"/>
      <c r="D1650" s="542" t="s">
        <v>629</v>
      </c>
      <c r="E1650" s="619"/>
      <c r="F1650" s="636"/>
      <c r="G1650" s="31"/>
      <c r="H1650" s="32"/>
      <c r="I1650" s="133"/>
      <c r="J1650" s="92"/>
    </row>
    <row r="1651" spans="1:10" ht="11.25" customHeight="1" x14ac:dyDescent="0.2">
      <c r="A1651" s="515" t="s">
        <v>1216</v>
      </c>
      <c r="B1651" s="278" t="s">
        <v>44</v>
      </c>
      <c r="C1651" s="278" t="s">
        <v>882</v>
      </c>
      <c r="D1651" s="542" t="s">
        <v>630</v>
      </c>
      <c r="E1651" s="619">
        <v>3</v>
      </c>
      <c r="F1651" s="636" t="s">
        <v>20</v>
      </c>
      <c r="G1651" s="31"/>
      <c r="H1651" s="32"/>
      <c r="I1651" s="133">
        <f t="shared" si="136"/>
        <v>0</v>
      </c>
      <c r="J1651" s="92">
        <f t="shared" si="137"/>
        <v>0</v>
      </c>
    </row>
    <row r="1652" spans="1:10" ht="11.25" customHeight="1" x14ac:dyDescent="0.2">
      <c r="A1652" s="515" t="s">
        <v>1216</v>
      </c>
      <c r="B1652" s="278" t="s">
        <v>44</v>
      </c>
      <c r="C1652" s="278" t="s">
        <v>884</v>
      </c>
      <c r="D1652" s="542" t="s">
        <v>752</v>
      </c>
      <c r="E1652" s="619">
        <v>13</v>
      </c>
      <c r="F1652" s="636" t="s">
        <v>20</v>
      </c>
      <c r="G1652" s="31"/>
      <c r="H1652" s="32"/>
      <c r="I1652" s="133">
        <f t="shared" si="136"/>
        <v>0</v>
      </c>
      <c r="J1652" s="92">
        <f t="shared" si="137"/>
        <v>0</v>
      </c>
    </row>
    <row r="1653" spans="1:10" ht="11.25" customHeight="1" x14ac:dyDescent="0.2">
      <c r="A1653" s="515" t="s">
        <v>1216</v>
      </c>
      <c r="B1653" s="278" t="s">
        <v>44</v>
      </c>
      <c r="C1653" s="278" t="s">
        <v>886</v>
      </c>
      <c r="D1653" s="542" t="s">
        <v>640</v>
      </c>
      <c r="E1653" s="619">
        <v>2</v>
      </c>
      <c r="F1653" s="636" t="s">
        <v>20</v>
      </c>
      <c r="G1653" s="31"/>
      <c r="H1653" s="32"/>
      <c r="I1653" s="133">
        <f t="shared" si="136"/>
        <v>0</v>
      </c>
      <c r="J1653" s="92">
        <f t="shared" si="137"/>
        <v>0</v>
      </c>
    </row>
    <row r="1654" spans="1:10" ht="11.25" customHeight="1" x14ac:dyDescent="0.2">
      <c r="A1654" s="515"/>
      <c r="B1654" s="572"/>
      <c r="C1654" s="1"/>
      <c r="D1654" s="542" t="s">
        <v>631</v>
      </c>
      <c r="E1654" s="619"/>
      <c r="F1654" s="636"/>
      <c r="G1654" s="31"/>
      <c r="H1654" s="32"/>
      <c r="I1654" s="133"/>
      <c r="J1654" s="92"/>
    </row>
    <row r="1655" spans="1:10" ht="11.25" customHeight="1" x14ac:dyDescent="0.2">
      <c r="A1655" s="515" t="s">
        <v>1216</v>
      </c>
      <c r="B1655" s="278" t="s">
        <v>44</v>
      </c>
      <c r="C1655" s="278" t="s">
        <v>891</v>
      </c>
      <c r="D1655" s="542" t="s">
        <v>632</v>
      </c>
      <c r="E1655" s="619">
        <v>17</v>
      </c>
      <c r="F1655" s="636" t="s">
        <v>20</v>
      </c>
      <c r="G1655" s="31"/>
      <c r="H1655" s="32"/>
      <c r="I1655" s="133">
        <f t="shared" ref="I1655:I1713" si="138">H1655+G1655</f>
        <v>0</v>
      </c>
      <c r="J1655" s="92">
        <f t="shared" ref="J1655:J1713" si="139">I1655*E1655</f>
        <v>0</v>
      </c>
    </row>
    <row r="1656" spans="1:10" ht="11.25" customHeight="1" x14ac:dyDescent="0.2">
      <c r="A1656" s="515" t="s">
        <v>1216</v>
      </c>
      <c r="B1656" s="278" t="s">
        <v>44</v>
      </c>
      <c r="C1656" s="278" t="s">
        <v>892</v>
      </c>
      <c r="D1656" s="542" t="s">
        <v>633</v>
      </c>
      <c r="E1656" s="619">
        <v>10</v>
      </c>
      <c r="F1656" s="636" t="s">
        <v>20</v>
      </c>
      <c r="G1656" s="31"/>
      <c r="H1656" s="32"/>
      <c r="I1656" s="133">
        <f t="shared" si="138"/>
        <v>0</v>
      </c>
      <c r="J1656" s="92">
        <f t="shared" si="139"/>
        <v>0</v>
      </c>
    </row>
    <row r="1657" spans="1:10" ht="11.25" customHeight="1" x14ac:dyDescent="0.2">
      <c r="A1657" s="515" t="s">
        <v>1216</v>
      </c>
      <c r="B1657" s="278" t="s">
        <v>44</v>
      </c>
      <c r="C1657" s="278" t="s">
        <v>893</v>
      </c>
      <c r="D1657" s="542" t="s">
        <v>641</v>
      </c>
      <c r="E1657" s="619">
        <v>12</v>
      </c>
      <c r="F1657" s="636" t="s">
        <v>20</v>
      </c>
      <c r="G1657" s="31"/>
      <c r="H1657" s="32"/>
      <c r="I1657" s="133">
        <f t="shared" si="138"/>
        <v>0</v>
      </c>
      <c r="J1657" s="92">
        <f t="shared" si="139"/>
        <v>0</v>
      </c>
    </row>
    <row r="1658" spans="1:10" ht="22.5" customHeight="1" x14ac:dyDescent="0.2">
      <c r="A1658" s="515"/>
      <c r="B1658" s="572"/>
      <c r="C1658" s="573"/>
      <c r="D1658" s="542" t="s">
        <v>642</v>
      </c>
      <c r="E1658" s="619"/>
      <c r="F1658" s="636"/>
      <c r="G1658" s="31"/>
      <c r="H1658" s="32"/>
      <c r="I1658" s="133"/>
      <c r="J1658" s="92"/>
    </row>
    <row r="1659" spans="1:10" ht="11.25" customHeight="1" x14ac:dyDescent="0.2">
      <c r="A1659" s="515" t="s">
        <v>1216</v>
      </c>
      <c r="B1659" s="278" t="s">
        <v>44</v>
      </c>
      <c r="C1659" s="278" t="s">
        <v>894</v>
      </c>
      <c r="D1659" s="542" t="s">
        <v>643</v>
      </c>
      <c r="E1659" s="619">
        <v>6</v>
      </c>
      <c r="F1659" s="636" t="s">
        <v>20</v>
      </c>
      <c r="G1659" s="31"/>
      <c r="H1659" s="32"/>
      <c r="I1659" s="133">
        <f t="shared" si="138"/>
        <v>0</v>
      </c>
      <c r="J1659" s="92">
        <f t="shared" si="139"/>
        <v>0</v>
      </c>
    </row>
    <row r="1660" spans="1:10" ht="11.25" customHeight="1" x14ac:dyDescent="0.2">
      <c r="A1660" s="556"/>
      <c r="B1660" s="616"/>
      <c r="C1660" s="573"/>
      <c r="D1660" s="542" t="s">
        <v>573</v>
      </c>
      <c r="E1660" s="619"/>
      <c r="F1660" s="636"/>
      <c r="G1660" s="31"/>
      <c r="H1660" s="32"/>
      <c r="I1660" s="133"/>
      <c r="J1660" s="92"/>
    </row>
    <row r="1661" spans="1:10" ht="11.25" customHeight="1" x14ac:dyDescent="0.2">
      <c r="A1661" s="515" t="s">
        <v>1216</v>
      </c>
      <c r="B1661" s="278" t="s">
        <v>44</v>
      </c>
      <c r="C1661" s="278" t="s">
        <v>896</v>
      </c>
      <c r="D1661" s="542" t="s">
        <v>558</v>
      </c>
      <c r="E1661" s="619">
        <v>29</v>
      </c>
      <c r="F1661" s="637" t="s">
        <v>20</v>
      </c>
      <c r="G1661" s="31"/>
      <c r="H1661" s="32"/>
      <c r="I1661" s="133">
        <f t="shared" si="138"/>
        <v>0</v>
      </c>
      <c r="J1661" s="92">
        <f t="shared" si="139"/>
        <v>0</v>
      </c>
    </row>
    <row r="1662" spans="1:10" ht="11.25" customHeight="1" x14ac:dyDescent="0.2">
      <c r="A1662" s="515" t="s">
        <v>1216</v>
      </c>
      <c r="B1662" s="278" t="s">
        <v>44</v>
      </c>
      <c r="C1662" s="278" t="s">
        <v>897</v>
      </c>
      <c r="D1662" s="542" t="s">
        <v>635</v>
      </c>
      <c r="E1662" s="619">
        <v>4</v>
      </c>
      <c r="F1662" s="637" t="s">
        <v>20</v>
      </c>
      <c r="G1662" s="31"/>
      <c r="H1662" s="32"/>
      <c r="I1662" s="133">
        <f t="shared" si="138"/>
        <v>0</v>
      </c>
      <c r="J1662" s="92">
        <f t="shared" si="139"/>
        <v>0</v>
      </c>
    </row>
    <row r="1663" spans="1:10" ht="11.25" customHeight="1" x14ac:dyDescent="0.2">
      <c r="A1663" s="515" t="s">
        <v>1216</v>
      </c>
      <c r="B1663" s="278" t="s">
        <v>44</v>
      </c>
      <c r="C1663" s="278" t="s">
        <v>899</v>
      </c>
      <c r="D1663" s="542" t="s">
        <v>852</v>
      </c>
      <c r="E1663" s="718">
        <v>18</v>
      </c>
      <c r="F1663" s="719" t="s">
        <v>20</v>
      </c>
      <c r="G1663" s="31"/>
      <c r="H1663" s="32"/>
      <c r="I1663" s="133">
        <f t="shared" si="138"/>
        <v>0</v>
      </c>
      <c r="J1663" s="92">
        <f t="shared" si="139"/>
        <v>0</v>
      </c>
    </row>
    <row r="1664" spans="1:10" ht="11.25" customHeight="1" x14ac:dyDescent="0.2">
      <c r="A1664" s="520"/>
      <c r="B1664" s="278"/>
      <c r="C1664" s="278"/>
      <c r="D1664" s="712" t="s">
        <v>856</v>
      </c>
      <c r="E1664" s="619"/>
      <c r="F1664" s="636"/>
      <c r="G1664" s="31"/>
      <c r="H1664" s="32"/>
      <c r="I1664" s="133"/>
      <c r="J1664" s="92"/>
    </row>
    <row r="1665" spans="1:10" ht="11.25" customHeight="1" x14ac:dyDescent="0.2">
      <c r="A1665" s="530"/>
      <c r="B1665" s="632"/>
      <c r="C1665" s="633"/>
      <c r="D1665" s="630" t="s">
        <v>1115</v>
      </c>
      <c r="E1665" s="704"/>
      <c r="F1665" s="614"/>
      <c r="G1665" s="31"/>
      <c r="H1665" s="32"/>
      <c r="I1665" s="133"/>
      <c r="J1665" s="92"/>
    </row>
    <row r="1666" spans="1:10" ht="11.25" customHeight="1" x14ac:dyDescent="0.2">
      <c r="A1666" s="515" t="s">
        <v>1216</v>
      </c>
      <c r="B1666" s="278" t="s">
        <v>44</v>
      </c>
      <c r="C1666" s="278" t="s">
        <v>900</v>
      </c>
      <c r="D1666" s="631" t="s">
        <v>1116</v>
      </c>
      <c r="E1666" s="704">
        <v>7</v>
      </c>
      <c r="F1666" s="614" t="s">
        <v>20</v>
      </c>
      <c r="G1666" s="31"/>
      <c r="H1666" s="32"/>
      <c r="I1666" s="133">
        <f t="shared" si="138"/>
        <v>0</v>
      </c>
      <c r="J1666" s="92">
        <f t="shared" si="139"/>
        <v>0</v>
      </c>
    </row>
    <row r="1667" spans="1:10" ht="11.25" customHeight="1" x14ac:dyDescent="0.2">
      <c r="A1667" s="530"/>
      <c r="B1667" s="632"/>
      <c r="C1667" s="278"/>
      <c r="D1667" s="630" t="s">
        <v>625</v>
      </c>
      <c r="E1667" s="704"/>
      <c r="F1667" s="614"/>
      <c r="G1667" s="31"/>
      <c r="H1667" s="32"/>
      <c r="I1667" s="133"/>
      <c r="J1667" s="92"/>
    </row>
    <row r="1668" spans="1:10" ht="11.25" customHeight="1" x14ac:dyDescent="0.2">
      <c r="A1668" s="515" t="s">
        <v>1216</v>
      </c>
      <c r="B1668" s="278" t="s">
        <v>44</v>
      </c>
      <c r="C1668" s="278" t="s">
        <v>901</v>
      </c>
      <c r="D1668" s="631" t="s">
        <v>936</v>
      </c>
      <c r="E1668" s="704">
        <v>7</v>
      </c>
      <c r="F1668" s="614" t="s">
        <v>20</v>
      </c>
      <c r="G1668" s="31"/>
      <c r="H1668" s="32"/>
      <c r="I1668" s="133">
        <f t="shared" si="138"/>
        <v>0</v>
      </c>
      <c r="J1668" s="92">
        <f t="shared" si="139"/>
        <v>0</v>
      </c>
    </row>
    <row r="1669" spans="1:10" ht="11.25" customHeight="1" x14ac:dyDescent="0.2">
      <c r="A1669" s="515" t="s">
        <v>1216</v>
      </c>
      <c r="B1669" s="278" t="s">
        <v>44</v>
      </c>
      <c r="C1669" s="278" t="s">
        <v>903</v>
      </c>
      <c r="D1669" s="542" t="s">
        <v>771</v>
      </c>
      <c r="E1669" s="644">
        <v>1</v>
      </c>
      <c r="F1669" s="613" t="s">
        <v>20</v>
      </c>
      <c r="G1669" s="31"/>
      <c r="H1669" s="32"/>
      <c r="I1669" s="133">
        <f t="shared" si="138"/>
        <v>0</v>
      </c>
      <c r="J1669" s="92">
        <f t="shared" si="139"/>
        <v>0</v>
      </c>
    </row>
    <row r="1670" spans="1:10" ht="11.25" customHeight="1" x14ac:dyDescent="0.2">
      <c r="A1670" s="556"/>
      <c r="B1670" s="616"/>
      <c r="C1670" s="591"/>
      <c r="D1670" s="542" t="s">
        <v>822</v>
      </c>
      <c r="E1670" s="619"/>
      <c r="F1670" s="636"/>
      <c r="G1670" s="31"/>
      <c r="H1670" s="32"/>
      <c r="I1670" s="133"/>
      <c r="J1670" s="92"/>
    </row>
    <row r="1671" spans="1:10" ht="11.25" customHeight="1" x14ac:dyDescent="0.2">
      <c r="A1671" s="515" t="s">
        <v>1216</v>
      </c>
      <c r="B1671" s="278" t="s">
        <v>44</v>
      </c>
      <c r="C1671" s="278" t="s">
        <v>905</v>
      </c>
      <c r="D1671" s="542" t="s">
        <v>824</v>
      </c>
      <c r="E1671" s="619">
        <v>4</v>
      </c>
      <c r="F1671" s="636" t="s">
        <v>20</v>
      </c>
      <c r="G1671" s="31"/>
      <c r="H1671" s="32"/>
      <c r="I1671" s="133">
        <f t="shared" si="138"/>
        <v>0</v>
      </c>
      <c r="J1671" s="92">
        <f t="shared" si="139"/>
        <v>0</v>
      </c>
    </row>
    <row r="1672" spans="1:10" ht="11.25" customHeight="1" x14ac:dyDescent="0.2">
      <c r="A1672" s="515" t="s">
        <v>1216</v>
      </c>
      <c r="B1672" s="278" t="s">
        <v>44</v>
      </c>
      <c r="C1672" s="278" t="s">
        <v>907</v>
      </c>
      <c r="D1672" s="542" t="s">
        <v>826</v>
      </c>
      <c r="E1672" s="619">
        <v>15</v>
      </c>
      <c r="F1672" s="636" t="s">
        <v>20</v>
      </c>
      <c r="G1672" s="31"/>
      <c r="H1672" s="32"/>
      <c r="I1672" s="133">
        <f t="shared" si="138"/>
        <v>0</v>
      </c>
      <c r="J1672" s="92">
        <f t="shared" si="139"/>
        <v>0</v>
      </c>
    </row>
    <row r="1673" spans="1:10" ht="11.25" customHeight="1" x14ac:dyDescent="0.2">
      <c r="A1673" s="520"/>
      <c r="B1673" s="278"/>
      <c r="C1673" s="278"/>
      <c r="D1673" s="634" t="s">
        <v>1117</v>
      </c>
      <c r="E1673" s="644"/>
      <c r="F1673" s="613"/>
      <c r="G1673" s="31"/>
      <c r="H1673" s="32"/>
      <c r="I1673" s="133"/>
      <c r="J1673" s="92"/>
    </row>
    <row r="1674" spans="1:10" ht="67.5" x14ac:dyDescent="0.2">
      <c r="A1674" s="515" t="s">
        <v>1216</v>
      </c>
      <c r="B1674" s="278" t="s">
        <v>44</v>
      </c>
      <c r="C1674" s="278" t="s">
        <v>1137</v>
      </c>
      <c r="D1674" s="635" t="s">
        <v>861</v>
      </c>
      <c r="E1674" s="644">
        <v>5</v>
      </c>
      <c r="F1674" s="613" t="s">
        <v>20</v>
      </c>
      <c r="G1674" s="31"/>
      <c r="H1674" s="32"/>
      <c r="I1674" s="133">
        <f t="shared" si="138"/>
        <v>0</v>
      </c>
      <c r="J1674" s="92">
        <f t="shared" si="139"/>
        <v>0</v>
      </c>
    </row>
    <row r="1675" spans="1:10" ht="11.25" customHeight="1" x14ac:dyDescent="0.2">
      <c r="A1675" s="520"/>
      <c r="B1675" s="278"/>
      <c r="C1675" s="278"/>
      <c r="D1675" s="634" t="s">
        <v>1082</v>
      </c>
      <c r="F1675" s="501"/>
      <c r="G1675" s="31"/>
      <c r="H1675" s="32"/>
      <c r="I1675" s="133"/>
      <c r="J1675" s="92"/>
    </row>
    <row r="1676" spans="1:10" ht="56.25" x14ac:dyDescent="0.2">
      <c r="A1676" s="515" t="s">
        <v>1216</v>
      </c>
      <c r="B1676" s="278" t="s">
        <v>44</v>
      </c>
      <c r="C1676" s="278" t="s">
        <v>1138</v>
      </c>
      <c r="D1676" s="602" t="s">
        <v>627</v>
      </c>
      <c r="E1676" s="644">
        <v>2</v>
      </c>
      <c r="F1676" s="613" t="s">
        <v>20</v>
      </c>
      <c r="G1676" s="31"/>
      <c r="H1676" s="32"/>
      <c r="I1676" s="133">
        <f t="shared" si="138"/>
        <v>0</v>
      </c>
      <c r="J1676" s="92">
        <f t="shared" si="139"/>
        <v>0</v>
      </c>
    </row>
    <row r="1677" spans="1:10" ht="11.25" customHeight="1" x14ac:dyDescent="0.2">
      <c r="A1677" s="520"/>
      <c r="B1677" s="278"/>
      <c r="C1677" s="279"/>
      <c r="D1677" s="635" t="s">
        <v>1099</v>
      </c>
      <c r="E1677" s="619"/>
      <c r="F1677" s="636"/>
      <c r="G1677" s="31"/>
      <c r="H1677" s="32"/>
      <c r="I1677" s="133"/>
      <c r="J1677" s="92"/>
    </row>
    <row r="1678" spans="1:10" ht="33.75" x14ac:dyDescent="0.2">
      <c r="A1678" s="520"/>
      <c r="B1678" s="278"/>
      <c r="C1678" s="279"/>
      <c r="D1678" s="542" t="s">
        <v>816</v>
      </c>
      <c r="E1678" s="619"/>
      <c r="F1678" s="636"/>
      <c r="G1678" s="31"/>
      <c r="H1678" s="32"/>
      <c r="I1678" s="133"/>
      <c r="J1678" s="92"/>
    </row>
    <row r="1679" spans="1:10" ht="11.25" customHeight="1" x14ac:dyDescent="0.2">
      <c r="A1679" s="515" t="s">
        <v>1216</v>
      </c>
      <c r="B1679" s="278" t="s">
        <v>44</v>
      </c>
      <c r="C1679" s="278" t="s">
        <v>1139</v>
      </c>
      <c r="D1679" s="542" t="s">
        <v>1062</v>
      </c>
      <c r="E1679" s="619">
        <v>1</v>
      </c>
      <c r="F1679" s="636" t="s">
        <v>20</v>
      </c>
      <c r="G1679" s="31"/>
      <c r="H1679" s="32"/>
      <c r="I1679" s="133">
        <f t="shared" si="138"/>
        <v>0</v>
      </c>
      <c r="J1679" s="92">
        <f t="shared" si="139"/>
        <v>0</v>
      </c>
    </row>
    <row r="1680" spans="1:10" ht="11.25" customHeight="1" x14ac:dyDescent="0.2">
      <c r="A1680" s="520"/>
      <c r="B1680" s="278"/>
      <c r="C1680" s="279"/>
      <c r="D1680" s="574" t="s">
        <v>819</v>
      </c>
      <c r="E1680" s="707"/>
      <c r="F1680" s="640"/>
      <c r="G1680" s="31"/>
      <c r="H1680" s="32"/>
      <c r="I1680" s="133"/>
      <c r="J1680" s="92"/>
    </row>
    <row r="1681" spans="1:10" ht="11.25" customHeight="1" x14ac:dyDescent="0.2">
      <c r="A1681" s="515" t="s">
        <v>1216</v>
      </c>
      <c r="B1681" s="278" t="s">
        <v>44</v>
      </c>
      <c r="C1681" s="278" t="s">
        <v>1140</v>
      </c>
      <c r="D1681" s="574" t="s">
        <v>821</v>
      </c>
      <c r="E1681" s="619">
        <v>1</v>
      </c>
      <c r="F1681" s="389" t="s">
        <v>20</v>
      </c>
      <c r="G1681" s="31"/>
      <c r="H1681" s="32"/>
      <c r="I1681" s="133">
        <f t="shared" si="138"/>
        <v>0</v>
      </c>
      <c r="J1681" s="92">
        <f t="shared" si="139"/>
        <v>0</v>
      </c>
    </row>
    <row r="1682" spans="1:10" ht="11.25" customHeight="1" x14ac:dyDescent="0.2">
      <c r="A1682" s="520"/>
      <c r="B1682" s="278"/>
      <c r="C1682" s="279"/>
      <c r="D1682" s="542" t="s">
        <v>822</v>
      </c>
      <c r="E1682" s="619"/>
      <c r="F1682" s="636"/>
      <c r="G1682" s="31"/>
      <c r="H1682" s="32"/>
      <c r="I1682" s="133"/>
      <c r="J1682" s="92"/>
    </row>
    <row r="1683" spans="1:10" ht="11.25" customHeight="1" x14ac:dyDescent="0.2">
      <c r="A1683" s="515" t="s">
        <v>1216</v>
      </c>
      <c r="B1683" s="278" t="s">
        <v>44</v>
      </c>
      <c r="C1683" s="278" t="s">
        <v>1141</v>
      </c>
      <c r="D1683" s="542" t="s">
        <v>826</v>
      </c>
      <c r="E1683" s="619">
        <v>1</v>
      </c>
      <c r="F1683" s="636" t="s">
        <v>20</v>
      </c>
      <c r="G1683" s="31"/>
      <c r="H1683" s="32"/>
      <c r="I1683" s="133">
        <f t="shared" si="138"/>
        <v>0</v>
      </c>
      <c r="J1683" s="92">
        <f t="shared" si="139"/>
        <v>0</v>
      </c>
    </row>
    <row r="1684" spans="1:10" ht="11.25" customHeight="1" x14ac:dyDescent="0.2">
      <c r="A1684" s="520"/>
      <c r="B1684" s="278"/>
      <c r="C1684" s="279"/>
      <c r="D1684" s="542" t="s">
        <v>573</v>
      </c>
      <c r="E1684" s="619"/>
      <c r="F1684" s="636"/>
      <c r="G1684" s="31"/>
      <c r="H1684" s="32"/>
      <c r="I1684" s="133"/>
      <c r="J1684" s="92"/>
    </row>
    <row r="1685" spans="1:10" ht="11.25" customHeight="1" x14ac:dyDescent="0.2">
      <c r="A1685" s="515" t="s">
        <v>1216</v>
      </c>
      <c r="B1685" s="278" t="s">
        <v>44</v>
      </c>
      <c r="C1685" s="278" t="s">
        <v>1142</v>
      </c>
      <c r="D1685" s="331" t="s">
        <v>558</v>
      </c>
      <c r="E1685" s="619">
        <v>2</v>
      </c>
      <c r="F1685" s="615" t="s">
        <v>20</v>
      </c>
      <c r="G1685" s="31"/>
      <c r="H1685" s="32"/>
      <c r="I1685" s="133">
        <f t="shared" si="138"/>
        <v>0</v>
      </c>
      <c r="J1685" s="92">
        <f t="shared" si="139"/>
        <v>0</v>
      </c>
    </row>
    <row r="1686" spans="1:10" ht="11.25" customHeight="1" x14ac:dyDescent="0.2">
      <c r="A1686" s="515" t="s">
        <v>1216</v>
      </c>
      <c r="B1686" s="278" t="s">
        <v>44</v>
      </c>
      <c r="C1686" s="278" t="s">
        <v>1143</v>
      </c>
      <c r="D1686" s="542" t="s">
        <v>829</v>
      </c>
      <c r="E1686" s="619">
        <v>3</v>
      </c>
      <c r="F1686" s="615" t="s">
        <v>20</v>
      </c>
      <c r="G1686" s="31"/>
      <c r="H1686" s="32"/>
      <c r="I1686" s="133">
        <f t="shared" si="138"/>
        <v>0</v>
      </c>
      <c r="J1686" s="92">
        <f t="shared" si="139"/>
        <v>0</v>
      </c>
    </row>
    <row r="1687" spans="1:10" ht="56.25" x14ac:dyDescent="0.2">
      <c r="A1687" s="515" t="s">
        <v>1216</v>
      </c>
      <c r="B1687" s="278" t="s">
        <v>44</v>
      </c>
      <c r="C1687" s="278" t="s">
        <v>1144</v>
      </c>
      <c r="D1687" s="602" t="s">
        <v>627</v>
      </c>
      <c r="E1687" s="644">
        <v>1</v>
      </c>
      <c r="F1687" s="613" t="s">
        <v>20</v>
      </c>
      <c r="G1687" s="31"/>
      <c r="H1687" s="32"/>
      <c r="I1687" s="133">
        <f t="shared" si="138"/>
        <v>0</v>
      </c>
      <c r="J1687" s="92">
        <f t="shared" si="139"/>
        <v>0</v>
      </c>
    </row>
    <row r="1688" spans="1:10" ht="11.25" customHeight="1" x14ac:dyDescent="0.2">
      <c r="A1688" s="520"/>
      <c r="B1688" s="278"/>
      <c r="C1688" s="278"/>
      <c r="D1688" s="349" t="s">
        <v>862</v>
      </c>
      <c r="E1688" s="644"/>
      <c r="F1688" s="613"/>
      <c r="G1688" s="31"/>
      <c r="H1688" s="32"/>
      <c r="I1688" s="133"/>
      <c r="J1688" s="92"/>
    </row>
    <row r="1689" spans="1:10" ht="33.75" customHeight="1" x14ac:dyDescent="0.2">
      <c r="A1689" s="527"/>
      <c r="B1689" s="626"/>
      <c r="C1689" s="626"/>
      <c r="D1689" s="611" t="s">
        <v>614</v>
      </c>
      <c r="E1689" s="366"/>
      <c r="F1689" s="615"/>
      <c r="G1689" s="31"/>
      <c r="H1689" s="32"/>
      <c r="I1689" s="133"/>
      <c r="J1689" s="92"/>
    </row>
    <row r="1690" spans="1:10" ht="11.25" customHeight="1" x14ac:dyDescent="0.2">
      <c r="A1690" s="515" t="s">
        <v>1216</v>
      </c>
      <c r="B1690" s="278" t="s">
        <v>44</v>
      </c>
      <c r="C1690" s="278" t="s">
        <v>1145</v>
      </c>
      <c r="D1690" s="351" t="s">
        <v>1063</v>
      </c>
      <c r="E1690" s="64">
        <v>371</v>
      </c>
      <c r="F1690" s="350" t="s">
        <v>21</v>
      </c>
      <c r="G1690" s="31"/>
      <c r="H1690" s="32"/>
      <c r="I1690" s="133">
        <f t="shared" si="138"/>
        <v>0</v>
      </c>
      <c r="J1690" s="92">
        <f t="shared" si="139"/>
        <v>0</v>
      </c>
    </row>
    <row r="1691" spans="1:10" ht="22.5" customHeight="1" x14ac:dyDescent="0.2">
      <c r="A1691" s="515"/>
      <c r="B1691" s="626"/>
      <c r="C1691" s="278"/>
      <c r="D1691" s="611" t="s">
        <v>1064</v>
      </c>
      <c r="E1691" s="366"/>
      <c r="F1691" s="615"/>
      <c r="G1691" s="31"/>
      <c r="H1691" s="32"/>
      <c r="I1691" s="133"/>
      <c r="J1691" s="92"/>
    </row>
    <row r="1692" spans="1:10" ht="11.25" customHeight="1" x14ac:dyDescent="0.2">
      <c r="A1692" s="515" t="s">
        <v>1216</v>
      </c>
      <c r="B1692" s="278" t="s">
        <v>44</v>
      </c>
      <c r="C1692" s="278" t="s">
        <v>1146</v>
      </c>
      <c r="D1692" s="331" t="s">
        <v>558</v>
      </c>
      <c r="E1692" s="366">
        <v>8.6</v>
      </c>
      <c r="F1692" s="615" t="s">
        <v>21</v>
      </c>
      <c r="G1692" s="31"/>
      <c r="H1692" s="32"/>
      <c r="I1692" s="133">
        <f t="shared" si="138"/>
        <v>0</v>
      </c>
      <c r="J1692" s="92">
        <f t="shared" si="139"/>
        <v>0</v>
      </c>
    </row>
    <row r="1693" spans="1:10" ht="11.25" customHeight="1" x14ac:dyDescent="0.2">
      <c r="A1693" s="520"/>
      <c r="B1693" s="278"/>
      <c r="C1693" s="626"/>
      <c r="D1693" s="643" t="s">
        <v>1065</v>
      </c>
      <c r="E1693" s="366"/>
      <c r="F1693" s="615"/>
      <c r="G1693" s="31"/>
      <c r="H1693" s="32"/>
      <c r="I1693" s="133"/>
      <c r="J1693" s="92"/>
    </row>
    <row r="1694" spans="1:10" ht="22.5" customHeight="1" x14ac:dyDescent="0.2">
      <c r="A1694" s="520"/>
      <c r="B1694" s="278"/>
      <c r="C1694" s="1"/>
      <c r="D1694" s="331" t="s">
        <v>1066</v>
      </c>
      <c r="E1694" s="366"/>
      <c r="F1694" s="615"/>
      <c r="G1694" s="31"/>
      <c r="H1694" s="32"/>
      <c r="I1694" s="133"/>
      <c r="J1694" s="92"/>
    </row>
    <row r="1695" spans="1:10" ht="11.25" customHeight="1" x14ac:dyDescent="0.2">
      <c r="A1695" s="515" t="s">
        <v>1216</v>
      </c>
      <c r="B1695" s="278" t="s">
        <v>44</v>
      </c>
      <c r="C1695" s="278" t="s">
        <v>1147</v>
      </c>
      <c r="D1695" s="331" t="s">
        <v>558</v>
      </c>
      <c r="E1695" s="644">
        <v>1</v>
      </c>
      <c r="F1695" s="613" t="s">
        <v>20</v>
      </c>
      <c r="G1695" s="31"/>
      <c r="H1695" s="32"/>
      <c r="I1695" s="133">
        <f t="shared" si="138"/>
        <v>0</v>
      </c>
      <c r="J1695" s="92">
        <f t="shared" si="139"/>
        <v>0</v>
      </c>
    </row>
    <row r="1696" spans="1:10" ht="11.25" customHeight="1" x14ac:dyDescent="0.2">
      <c r="A1696" s="304"/>
      <c r="B1696" s="329"/>
      <c r="C1696" s="330"/>
      <c r="D1696" s="643" t="s">
        <v>864</v>
      </c>
      <c r="E1696" s="644"/>
      <c r="F1696" s="344"/>
      <c r="G1696" s="31"/>
      <c r="H1696" s="32"/>
      <c r="I1696" s="133"/>
      <c r="J1696" s="92"/>
    </row>
    <row r="1697" spans="1:10" ht="78.75" x14ac:dyDescent="0.2">
      <c r="A1697" s="532"/>
      <c r="B1697" s="591"/>
      <c r="C1697" s="591"/>
      <c r="D1697" s="643" t="s">
        <v>1186</v>
      </c>
      <c r="E1697" s="593"/>
      <c r="F1697" s="561"/>
      <c r="G1697" s="31"/>
      <c r="H1697" s="32"/>
      <c r="I1697" s="133"/>
      <c r="J1697" s="92"/>
    </row>
    <row r="1698" spans="1:10" ht="11.25" customHeight="1" x14ac:dyDescent="0.2">
      <c r="A1698" s="515" t="s">
        <v>1216</v>
      </c>
      <c r="B1698" s="278" t="s">
        <v>44</v>
      </c>
      <c r="C1698" s="278" t="s">
        <v>1148</v>
      </c>
      <c r="D1698" s="574" t="s">
        <v>866</v>
      </c>
      <c r="E1698" s="64">
        <v>64</v>
      </c>
      <c r="F1698" s="406" t="s">
        <v>21</v>
      </c>
      <c r="G1698" s="31"/>
      <c r="H1698" s="32"/>
      <c r="I1698" s="133">
        <f t="shared" si="138"/>
        <v>0</v>
      </c>
      <c r="J1698" s="92">
        <f t="shared" si="139"/>
        <v>0</v>
      </c>
    </row>
    <row r="1699" spans="1:10" ht="11.25" customHeight="1" x14ac:dyDescent="0.2">
      <c r="A1699" s="515" t="s">
        <v>1216</v>
      </c>
      <c r="B1699" s="278" t="s">
        <v>44</v>
      </c>
      <c r="C1699" s="278" t="s">
        <v>1149</v>
      </c>
      <c r="D1699" s="574" t="s">
        <v>1185</v>
      </c>
      <c r="E1699" s="64">
        <v>1</v>
      </c>
      <c r="F1699" s="406" t="s">
        <v>20</v>
      </c>
      <c r="G1699" s="31"/>
      <c r="H1699" s="32"/>
      <c r="I1699" s="133">
        <f t="shared" si="138"/>
        <v>0</v>
      </c>
      <c r="J1699" s="92">
        <f t="shared" si="139"/>
        <v>0</v>
      </c>
    </row>
    <row r="1700" spans="1:10" ht="11.25" customHeight="1" x14ac:dyDescent="0.2">
      <c r="A1700" s="515" t="s">
        <v>1216</v>
      </c>
      <c r="B1700" s="278" t="s">
        <v>44</v>
      </c>
      <c r="C1700" s="278" t="s">
        <v>1150</v>
      </c>
      <c r="D1700" s="574" t="s">
        <v>867</v>
      </c>
      <c r="E1700" s="593">
        <v>3</v>
      </c>
      <c r="F1700" s="406" t="s">
        <v>20</v>
      </c>
      <c r="G1700" s="31"/>
      <c r="H1700" s="32"/>
      <c r="I1700" s="133">
        <f t="shared" si="138"/>
        <v>0</v>
      </c>
      <c r="J1700" s="92">
        <f t="shared" si="139"/>
        <v>0</v>
      </c>
    </row>
    <row r="1701" spans="1:10" ht="11.25" customHeight="1" x14ac:dyDescent="0.2">
      <c r="A1701" s="515" t="s">
        <v>1216</v>
      </c>
      <c r="B1701" s="278" t="s">
        <v>44</v>
      </c>
      <c r="C1701" s="278" t="s">
        <v>1151</v>
      </c>
      <c r="D1701" s="574" t="s">
        <v>869</v>
      </c>
      <c r="E1701" s="593">
        <v>3</v>
      </c>
      <c r="F1701" s="406" t="s">
        <v>20</v>
      </c>
      <c r="G1701" s="31"/>
      <c r="H1701" s="32"/>
      <c r="I1701" s="133">
        <f t="shared" si="138"/>
        <v>0</v>
      </c>
      <c r="J1701" s="92">
        <f t="shared" si="139"/>
        <v>0</v>
      </c>
    </row>
    <row r="1702" spans="1:10" ht="11.25" customHeight="1" x14ac:dyDescent="0.2">
      <c r="A1702" s="515" t="s">
        <v>1216</v>
      </c>
      <c r="B1702" s="278" t="s">
        <v>44</v>
      </c>
      <c r="C1702" s="278" t="s">
        <v>1152</v>
      </c>
      <c r="D1702" s="574" t="s">
        <v>871</v>
      </c>
      <c r="E1702" s="593">
        <v>3</v>
      </c>
      <c r="F1702" s="406" t="s">
        <v>20</v>
      </c>
      <c r="G1702" s="31"/>
      <c r="H1702" s="32"/>
      <c r="I1702" s="133">
        <f t="shared" si="138"/>
        <v>0</v>
      </c>
      <c r="J1702" s="92">
        <f t="shared" si="139"/>
        <v>0</v>
      </c>
    </row>
    <row r="1703" spans="1:10" ht="11.25" customHeight="1" x14ac:dyDescent="0.2">
      <c r="A1703" s="515" t="s">
        <v>1216</v>
      </c>
      <c r="B1703" s="278" t="s">
        <v>44</v>
      </c>
      <c r="C1703" s="278" t="s">
        <v>1153</v>
      </c>
      <c r="D1703" s="574" t="s">
        <v>873</v>
      </c>
      <c r="E1703" s="593">
        <v>3</v>
      </c>
      <c r="F1703" s="406" t="s">
        <v>20</v>
      </c>
      <c r="G1703" s="31"/>
      <c r="H1703" s="32"/>
      <c r="I1703" s="133">
        <f t="shared" si="138"/>
        <v>0</v>
      </c>
      <c r="J1703" s="92">
        <f t="shared" si="139"/>
        <v>0</v>
      </c>
    </row>
    <row r="1704" spans="1:10" ht="11.25" customHeight="1" x14ac:dyDescent="0.2">
      <c r="A1704" s="515" t="s">
        <v>1216</v>
      </c>
      <c r="B1704" s="278" t="s">
        <v>44</v>
      </c>
      <c r="C1704" s="278" t="s">
        <v>1154</v>
      </c>
      <c r="D1704" s="574" t="s">
        <v>875</v>
      </c>
      <c r="E1704" s="593">
        <v>3</v>
      </c>
      <c r="F1704" s="406" t="s">
        <v>20</v>
      </c>
      <c r="G1704" s="31"/>
      <c r="H1704" s="32"/>
      <c r="I1704" s="133">
        <f t="shared" si="138"/>
        <v>0</v>
      </c>
      <c r="J1704" s="92">
        <f t="shared" si="139"/>
        <v>0</v>
      </c>
    </row>
    <row r="1705" spans="1:10" ht="124.5" customHeight="1" x14ac:dyDescent="0.2">
      <c r="A1705" s="520"/>
      <c r="B1705" s="591"/>
      <c r="C1705" s="264"/>
      <c r="D1705" s="574" t="s">
        <v>1118</v>
      </c>
      <c r="E1705" s="593"/>
      <c r="F1705" s="406"/>
      <c r="G1705" s="31"/>
      <c r="H1705" s="32"/>
      <c r="I1705" s="133"/>
      <c r="J1705" s="92"/>
    </row>
    <row r="1706" spans="1:10" ht="11.25" customHeight="1" x14ac:dyDescent="0.2">
      <c r="A1706" s="515" t="s">
        <v>1216</v>
      </c>
      <c r="B1706" s="278" t="s">
        <v>44</v>
      </c>
      <c r="C1706" s="278" t="s">
        <v>1155</v>
      </c>
      <c r="D1706" s="574" t="s">
        <v>877</v>
      </c>
      <c r="E1706" s="64">
        <v>168</v>
      </c>
      <c r="F1706" s="406" t="s">
        <v>21</v>
      </c>
      <c r="G1706" s="31"/>
      <c r="H1706" s="32"/>
      <c r="I1706" s="133">
        <f t="shared" si="138"/>
        <v>0</v>
      </c>
      <c r="J1706" s="92">
        <f t="shared" si="139"/>
        <v>0</v>
      </c>
    </row>
    <row r="1707" spans="1:10" ht="11.25" customHeight="1" x14ac:dyDescent="0.2">
      <c r="A1707" s="515" t="s">
        <v>1216</v>
      </c>
      <c r="B1707" s="278" t="s">
        <v>44</v>
      </c>
      <c r="C1707" s="278" t="s">
        <v>1156</v>
      </c>
      <c r="D1707" s="574" t="s">
        <v>867</v>
      </c>
      <c r="E1707" s="593">
        <v>4</v>
      </c>
      <c r="F1707" s="406" t="s">
        <v>20</v>
      </c>
      <c r="G1707" s="31"/>
      <c r="H1707" s="32"/>
      <c r="I1707" s="133">
        <f t="shared" si="138"/>
        <v>0</v>
      </c>
      <c r="J1707" s="92">
        <f t="shared" si="139"/>
        <v>0</v>
      </c>
    </row>
    <row r="1708" spans="1:10" ht="11.25" customHeight="1" x14ac:dyDescent="0.2">
      <c r="A1708" s="515" t="s">
        <v>1216</v>
      </c>
      <c r="B1708" s="278" t="s">
        <v>44</v>
      </c>
      <c r="C1708" s="278" t="s">
        <v>1157</v>
      </c>
      <c r="D1708" s="574" t="s">
        <v>869</v>
      </c>
      <c r="E1708" s="593">
        <v>4</v>
      </c>
      <c r="F1708" s="406" t="s">
        <v>20</v>
      </c>
      <c r="G1708" s="31"/>
      <c r="H1708" s="32"/>
      <c r="I1708" s="133">
        <f t="shared" si="138"/>
        <v>0</v>
      </c>
      <c r="J1708" s="92">
        <f t="shared" si="139"/>
        <v>0</v>
      </c>
    </row>
    <row r="1709" spans="1:10" ht="11.25" customHeight="1" x14ac:dyDescent="0.2">
      <c r="A1709" s="515" t="s">
        <v>1216</v>
      </c>
      <c r="B1709" s="278" t="s">
        <v>44</v>
      </c>
      <c r="C1709" s="278" t="s">
        <v>1158</v>
      </c>
      <c r="D1709" s="574" t="s">
        <v>871</v>
      </c>
      <c r="E1709" s="593">
        <v>4</v>
      </c>
      <c r="F1709" s="406" t="s">
        <v>20</v>
      </c>
      <c r="G1709" s="31"/>
      <c r="H1709" s="32"/>
      <c r="I1709" s="133">
        <f t="shared" si="138"/>
        <v>0</v>
      </c>
      <c r="J1709" s="92">
        <f t="shared" si="139"/>
        <v>0</v>
      </c>
    </row>
    <row r="1710" spans="1:10" ht="11.25" customHeight="1" x14ac:dyDescent="0.2">
      <c r="A1710" s="515" t="s">
        <v>1216</v>
      </c>
      <c r="B1710" s="278" t="s">
        <v>44</v>
      </c>
      <c r="C1710" s="278" t="s">
        <v>1159</v>
      </c>
      <c r="D1710" s="574" t="s">
        <v>873</v>
      </c>
      <c r="E1710" s="593">
        <v>4</v>
      </c>
      <c r="F1710" s="406" t="s">
        <v>20</v>
      </c>
      <c r="G1710" s="31"/>
      <c r="H1710" s="32"/>
      <c r="I1710" s="133">
        <f t="shared" si="138"/>
        <v>0</v>
      </c>
      <c r="J1710" s="92">
        <f t="shared" si="139"/>
        <v>0</v>
      </c>
    </row>
    <row r="1711" spans="1:10" ht="11.25" customHeight="1" x14ac:dyDescent="0.2">
      <c r="A1711" s="515" t="s">
        <v>1216</v>
      </c>
      <c r="B1711" s="278" t="s">
        <v>44</v>
      </c>
      <c r="C1711" s="278" t="s">
        <v>1160</v>
      </c>
      <c r="D1711" s="574" t="s">
        <v>883</v>
      </c>
      <c r="E1711" s="593">
        <v>2</v>
      </c>
      <c r="F1711" s="406" t="s">
        <v>20</v>
      </c>
      <c r="G1711" s="31"/>
      <c r="H1711" s="32"/>
      <c r="I1711" s="133">
        <f t="shared" si="138"/>
        <v>0</v>
      </c>
      <c r="J1711" s="92">
        <f t="shared" si="139"/>
        <v>0</v>
      </c>
    </row>
    <row r="1712" spans="1:10" ht="11.25" customHeight="1" x14ac:dyDescent="0.2">
      <c r="A1712" s="515" t="s">
        <v>1216</v>
      </c>
      <c r="B1712" s="278" t="s">
        <v>44</v>
      </c>
      <c r="C1712" s="278" t="s">
        <v>1161</v>
      </c>
      <c r="D1712" s="574" t="s">
        <v>885</v>
      </c>
      <c r="E1712" s="593">
        <v>2</v>
      </c>
      <c r="F1712" s="406" t="s">
        <v>20</v>
      </c>
      <c r="G1712" s="31"/>
      <c r="H1712" s="32"/>
      <c r="I1712" s="133">
        <f t="shared" si="138"/>
        <v>0</v>
      </c>
      <c r="J1712" s="92">
        <f t="shared" si="139"/>
        <v>0</v>
      </c>
    </row>
    <row r="1713" spans="1:10" ht="11.25" customHeight="1" x14ac:dyDescent="0.2">
      <c r="A1713" s="515" t="s">
        <v>1216</v>
      </c>
      <c r="B1713" s="278" t="s">
        <v>44</v>
      </c>
      <c r="C1713" s="278" t="s">
        <v>1162</v>
      </c>
      <c r="D1713" s="574" t="s">
        <v>887</v>
      </c>
      <c r="E1713" s="593">
        <v>59</v>
      </c>
      <c r="F1713" s="406" t="s">
        <v>18</v>
      </c>
      <c r="G1713" s="31"/>
      <c r="H1713" s="32"/>
      <c r="I1713" s="133">
        <f t="shared" si="138"/>
        <v>0</v>
      </c>
      <c r="J1713" s="92">
        <f t="shared" si="139"/>
        <v>0</v>
      </c>
    </row>
    <row r="1714" spans="1:10" ht="56.25" customHeight="1" x14ac:dyDescent="0.2">
      <c r="A1714" s="802" t="s">
        <v>74</v>
      </c>
      <c r="B1714" s="803"/>
      <c r="C1714" s="803"/>
      <c r="D1714" s="574" t="s">
        <v>888</v>
      </c>
      <c r="E1714" s="593"/>
      <c r="F1714" s="406"/>
      <c r="G1714" s="31"/>
      <c r="H1714" s="32"/>
      <c r="I1714" s="133"/>
      <c r="J1714" s="92"/>
    </row>
    <row r="1715" spans="1:10" ht="11.25" customHeight="1" x14ac:dyDescent="0.2">
      <c r="A1715" s="304"/>
      <c r="B1715" s="329"/>
      <c r="C1715" s="330"/>
      <c r="D1715" s="610" t="s">
        <v>889</v>
      </c>
      <c r="E1715" s="64"/>
      <c r="F1715" s="406"/>
      <c r="G1715" s="31"/>
      <c r="H1715" s="32"/>
      <c r="I1715" s="133"/>
      <c r="J1715" s="92"/>
    </row>
    <row r="1716" spans="1:10" ht="11.25" customHeight="1" x14ac:dyDescent="0.2">
      <c r="A1716" s="304"/>
      <c r="B1716" s="329"/>
      <c r="C1716" s="330"/>
      <c r="D1716" s="645" t="s">
        <v>890</v>
      </c>
      <c r="E1716" s="64"/>
      <c r="F1716" s="406"/>
      <c r="G1716" s="31"/>
      <c r="H1716" s="32"/>
      <c r="I1716" s="133"/>
      <c r="J1716" s="92"/>
    </row>
    <row r="1717" spans="1:10" ht="57.75" x14ac:dyDescent="0.2">
      <c r="A1717" s="520"/>
      <c r="B1717" s="278"/>
      <c r="C1717" s="279"/>
      <c r="D1717" s="351" t="s">
        <v>1119</v>
      </c>
      <c r="E1717" s="64"/>
      <c r="F1717" s="406"/>
      <c r="G1717" s="31"/>
      <c r="H1717" s="32"/>
      <c r="I1717" s="133"/>
      <c r="J1717" s="92"/>
    </row>
    <row r="1718" spans="1:10" ht="11.25" customHeight="1" x14ac:dyDescent="0.2">
      <c r="A1718" s="520"/>
      <c r="B1718" s="278"/>
      <c r="C1718" s="279"/>
      <c r="D1718" s="351" t="s">
        <v>1120</v>
      </c>
      <c r="E1718" s="64"/>
      <c r="F1718" s="406"/>
      <c r="G1718" s="31"/>
      <c r="H1718" s="32"/>
      <c r="I1718" s="133"/>
      <c r="J1718" s="92"/>
    </row>
    <row r="1719" spans="1:10" ht="11.25" customHeight="1" x14ac:dyDescent="0.2">
      <c r="A1719" s="515" t="s">
        <v>1216</v>
      </c>
      <c r="B1719" s="278" t="s">
        <v>44</v>
      </c>
      <c r="C1719" s="279" t="s">
        <v>1163</v>
      </c>
      <c r="D1719" s="610" t="s">
        <v>1067</v>
      </c>
      <c r="E1719" s="593">
        <v>2</v>
      </c>
      <c r="F1719" s="406" t="s">
        <v>20</v>
      </c>
      <c r="G1719" s="31"/>
      <c r="H1719" s="32"/>
      <c r="I1719" s="133">
        <f t="shared" ref="I1719:I1771" si="140">H1719+G1719</f>
        <v>0</v>
      </c>
      <c r="J1719" s="92">
        <f t="shared" ref="J1719:J1771" si="141">I1719*E1719</f>
        <v>0</v>
      </c>
    </row>
    <row r="1720" spans="1:10" ht="11.25" customHeight="1" x14ac:dyDescent="0.2">
      <c r="A1720" s="515" t="s">
        <v>1216</v>
      </c>
      <c r="B1720" s="278" t="s">
        <v>44</v>
      </c>
      <c r="C1720" s="279" t="s">
        <v>1164</v>
      </c>
      <c r="D1720" s="610" t="s">
        <v>1068</v>
      </c>
      <c r="E1720" s="593">
        <v>2</v>
      </c>
      <c r="F1720" s="406" t="s">
        <v>20</v>
      </c>
      <c r="G1720" s="31"/>
      <c r="H1720" s="32"/>
      <c r="I1720" s="133">
        <f t="shared" si="140"/>
        <v>0</v>
      </c>
      <c r="J1720" s="92">
        <f t="shared" si="141"/>
        <v>0</v>
      </c>
    </row>
    <row r="1721" spans="1:10" ht="11.25" customHeight="1" x14ac:dyDescent="0.2">
      <c r="A1721" s="520"/>
      <c r="B1721" s="278"/>
      <c r="C1721" s="279"/>
      <c r="D1721" s="610" t="s">
        <v>1069</v>
      </c>
      <c r="E1721" s="593"/>
      <c r="F1721" s="406"/>
      <c r="G1721" s="31"/>
      <c r="H1721" s="32"/>
      <c r="I1721" s="133"/>
      <c r="J1721" s="92"/>
    </row>
    <row r="1722" spans="1:10" ht="11.25" customHeight="1" x14ac:dyDescent="0.2">
      <c r="A1722" s="515" t="s">
        <v>1216</v>
      </c>
      <c r="B1722" s="278" t="s">
        <v>44</v>
      </c>
      <c r="C1722" s="279" t="s">
        <v>1165</v>
      </c>
      <c r="D1722" s="610" t="s">
        <v>1070</v>
      </c>
      <c r="E1722" s="593">
        <v>1</v>
      </c>
      <c r="F1722" s="406" t="s">
        <v>20</v>
      </c>
      <c r="G1722" s="31"/>
      <c r="H1722" s="32"/>
      <c r="I1722" s="133">
        <f t="shared" si="140"/>
        <v>0</v>
      </c>
      <c r="J1722" s="92">
        <f t="shared" si="141"/>
        <v>0</v>
      </c>
    </row>
    <row r="1723" spans="1:10" ht="11.25" customHeight="1" x14ac:dyDescent="0.2">
      <c r="A1723" s="515" t="s">
        <v>1216</v>
      </c>
      <c r="B1723" s="278" t="s">
        <v>44</v>
      </c>
      <c r="C1723" s="279" t="s">
        <v>1166</v>
      </c>
      <c r="D1723" s="610" t="s">
        <v>1071</v>
      </c>
      <c r="E1723" s="593">
        <v>1</v>
      </c>
      <c r="F1723" s="406" t="s">
        <v>20</v>
      </c>
      <c r="G1723" s="31"/>
      <c r="H1723" s="32"/>
      <c r="I1723" s="133">
        <f t="shared" si="140"/>
        <v>0</v>
      </c>
      <c r="J1723" s="92">
        <f t="shared" si="141"/>
        <v>0</v>
      </c>
    </row>
    <row r="1724" spans="1:10" ht="22.5" x14ac:dyDescent="0.2">
      <c r="A1724" s="515" t="s">
        <v>1216</v>
      </c>
      <c r="B1724" s="278" t="s">
        <v>44</v>
      </c>
      <c r="C1724" s="279" t="s">
        <v>1167</v>
      </c>
      <c r="D1724" s="610" t="s">
        <v>895</v>
      </c>
      <c r="E1724" s="593">
        <v>1</v>
      </c>
      <c r="F1724" s="406" t="s">
        <v>20</v>
      </c>
      <c r="G1724" s="31"/>
      <c r="H1724" s="32"/>
      <c r="I1724" s="133">
        <f t="shared" si="140"/>
        <v>0</v>
      </c>
      <c r="J1724" s="92">
        <f t="shared" si="141"/>
        <v>0</v>
      </c>
    </row>
    <row r="1725" spans="1:10" ht="11.25" customHeight="1" x14ac:dyDescent="0.2">
      <c r="A1725" s="304"/>
      <c r="B1725" s="329"/>
      <c r="C1725" s="330"/>
      <c r="D1725" s="641" t="s">
        <v>1121</v>
      </c>
      <c r="E1725" s="619"/>
      <c r="F1725" s="557"/>
      <c r="G1725" s="31"/>
      <c r="H1725" s="32"/>
      <c r="I1725" s="133"/>
      <c r="J1725" s="92"/>
    </row>
    <row r="1726" spans="1:10" ht="11.25" customHeight="1" x14ac:dyDescent="0.2">
      <c r="A1726" s="520"/>
      <c r="B1726" s="591"/>
      <c r="C1726" s="591"/>
      <c r="D1726" s="574" t="s">
        <v>819</v>
      </c>
      <c r="E1726" s="707"/>
      <c r="F1726" s="562"/>
      <c r="G1726" s="31"/>
      <c r="H1726" s="32"/>
      <c r="I1726" s="133"/>
      <c r="J1726" s="92"/>
    </row>
    <row r="1727" spans="1:10" ht="11.25" customHeight="1" x14ac:dyDescent="0.2">
      <c r="A1727" s="515" t="s">
        <v>1216</v>
      </c>
      <c r="B1727" s="278" t="s">
        <v>44</v>
      </c>
      <c r="C1727" s="279" t="s">
        <v>1168</v>
      </c>
      <c r="D1727" s="574" t="s">
        <v>821</v>
      </c>
      <c r="E1727" s="619">
        <v>4</v>
      </c>
      <c r="F1727" s="406" t="s">
        <v>20</v>
      </c>
      <c r="G1727" s="31"/>
      <c r="H1727" s="32"/>
      <c r="I1727" s="133">
        <f t="shared" si="140"/>
        <v>0</v>
      </c>
      <c r="J1727" s="92">
        <f t="shared" si="141"/>
        <v>0</v>
      </c>
    </row>
    <row r="1728" spans="1:10" ht="11.25" customHeight="1" x14ac:dyDescent="0.2">
      <c r="A1728" s="515" t="s">
        <v>1216</v>
      </c>
      <c r="B1728" s="278" t="s">
        <v>44</v>
      </c>
      <c r="C1728" s="279" t="s">
        <v>1169</v>
      </c>
      <c r="D1728" s="574" t="s">
        <v>898</v>
      </c>
      <c r="E1728" s="619">
        <v>4</v>
      </c>
      <c r="F1728" s="406" t="s">
        <v>20</v>
      </c>
      <c r="G1728" s="31"/>
      <c r="H1728" s="32"/>
      <c r="I1728" s="133">
        <f t="shared" si="140"/>
        <v>0</v>
      </c>
      <c r="J1728" s="92">
        <f t="shared" si="141"/>
        <v>0</v>
      </c>
    </row>
    <row r="1729" spans="1:10" ht="11.25" customHeight="1" x14ac:dyDescent="0.2">
      <c r="A1729" s="304"/>
      <c r="B1729" s="329"/>
      <c r="C1729" s="330"/>
      <c r="D1729" s="351" t="s">
        <v>724</v>
      </c>
      <c r="E1729" s="593"/>
      <c r="F1729" s="344"/>
      <c r="G1729" s="31"/>
      <c r="H1729" s="32"/>
      <c r="I1729" s="133"/>
      <c r="J1729" s="92"/>
    </row>
    <row r="1730" spans="1:10" ht="11.25" customHeight="1" x14ac:dyDescent="0.2">
      <c r="A1730" s="515" t="s">
        <v>1216</v>
      </c>
      <c r="B1730" s="278" t="s">
        <v>44</v>
      </c>
      <c r="C1730" s="279" t="s">
        <v>1197</v>
      </c>
      <c r="D1730" s="351" t="s">
        <v>726</v>
      </c>
      <c r="E1730" s="619">
        <v>14</v>
      </c>
      <c r="F1730" s="344" t="s">
        <v>20</v>
      </c>
      <c r="G1730" s="31"/>
      <c r="H1730" s="32"/>
      <c r="I1730" s="133">
        <f t="shared" si="140"/>
        <v>0</v>
      </c>
      <c r="J1730" s="92">
        <f t="shared" si="141"/>
        <v>0</v>
      </c>
    </row>
    <row r="1731" spans="1:10" ht="11.25" customHeight="1" x14ac:dyDescent="0.2">
      <c r="A1731" s="515" t="s">
        <v>1216</v>
      </c>
      <c r="B1731" s="278" t="s">
        <v>44</v>
      </c>
      <c r="C1731" s="279" t="s">
        <v>1198</v>
      </c>
      <c r="D1731" s="351" t="s">
        <v>728</v>
      </c>
      <c r="E1731" s="619">
        <v>40</v>
      </c>
      <c r="F1731" s="344" t="s">
        <v>20</v>
      </c>
      <c r="G1731" s="31"/>
      <c r="H1731" s="32"/>
      <c r="I1731" s="133">
        <f t="shared" si="140"/>
        <v>0</v>
      </c>
      <c r="J1731" s="92">
        <f t="shared" si="141"/>
        <v>0</v>
      </c>
    </row>
    <row r="1732" spans="1:10" ht="22.5" x14ac:dyDescent="0.2">
      <c r="A1732" s="515" t="s">
        <v>1216</v>
      </c>
      <c r="B1732" s="278" t="s">
        <v>44</v>
      </c>
      <c r="C1732" s="279" t="s">
        <v>1199</v>
      </c>
      <c r="D1732" s="351" t="s">
        <v>902</v>
      </c>
      <c r="E1732" s="593">
        <v>8.3000000000000007</v>
      </c>
      <c r="F1732" s="441" t="s">
        <v>18</v>
      </c>
      <c r="G1732" s="31"/>
      <c r="H1732" s="32"/>
      <c r="I1732" s="133">
        <f t="shared" si="140"/>
        <v>0</v>
      </c>
      <c r="J1732" s="92">
        <f t="shared" si="141"/>
        <v>0</v>
      </c>
    </row>
    <row r="1733" spans="1:10" ht="11.25" customHeight="1" x14ac:dyDescent="0.2">
      <c r="A1733" s="515" t="s">
        <v>1216</v>
      </c>
      <c r="B1733" s="278" t="s">
        <v>44</v>
      </c>
      <c r="C1733" s="279" t="s">
        <v>1200</v>
      </c>
      <c r="D1733" s="351" t="s">
        <v>904</v>
      </c>
      <c r="E1733" s="366">
        <v>75</v>
      </c>
      <c r="F1733" s="447" t="s">
        <v>21</v>
      </c>
      <c r="G1733" s="31"/>
      <c r="H1733" s="32"/>
      <c r="I1733" s="133">
        <f t="shared" si="140"/>
        <v>0</v>
      </c>
      <c r="J1733" s="92">
        <f t="shared" si="141"/>
        <v>0</v>
      </c>
    </row>
    <row r="1734" spans="1:10" ht="11.25" customHeight="1" x14ac:dyDescent="0.2">
      <c r="A1734" s="515" t="s">
        <v>1216</v>
      </c>
      <c r="B1734" s="278" t="s">
        <v>44</v>
      </c>
      <c r="C1734" s="279" t="s">
        <v>1201</v>
      </c>
      <c r="D1734" s="351" t="s">
        <v>906</v>
      </c>
      <c r="E1734" s="593">
        <v>19.8</v>
      </c>
      <c r="F1734" s="563" t="s">
        <v>19</v>
      </c>
      <c r="G1734" s="31"/>
      <c r="H1734" s="32"/>
      <c r="I1734" s="133">
        <f t="shared" si="140"/>
        <v>0</v>
      </c>
      <c r="J1734" s="92">
        <f t="shared" si="141"/>
        <v>0</v>
      </c>
    </row>
    <row r="1735" spans="1:10" ht="101.25" x14ac:dyDescent="0.2">
      <c r="A1735" s="515" t="s">
        <v>1216</v>
      </c>
      <c r="B1735" s="278" t="s">
        <v>44</v>
      </c>
      <c r="C1735" s="279" t="s">
        <v>1334</v>
      </c>
      <c r="D1735" s="542" t="s">
        <v>908</v>
      </c>
      <c r="E1735" s="593">
        <v>26</v>
      </c>
      <c r="F1735" s="549" t="s">
        <v>20</v>
      </c>
      <c r="G1735" s="31"/>
      <c r="H1735" s="32"/>
      <c r="I1735" s="133">
        <f t="shared" si="140"/>
        <v>0</v>
      </c>
      <c r="J1735" s="92">
        <f t="shared" si="141"/>
        <v>0</v>
      </c>
    </row>
    <row r="1736" spans="1:10" ht="9" customHeight="1" x14ac:dyDescent="0.2">
      <c r="A1736" s="515"/>
      <c r="B1736" s="278"/>
      <c r="C1736" s="279"/>
      <c r="D1736" s="542"/>
      <c r="E1736" s="593"/>
      <c r="F1736" s="549"/>
      <c r="G1736" s="31"/>
      <c r="H1736" s="32"/>
      <c r="I1736" s="133"/>
      <c r="J1736" s="92"/>
    </row>
    <row r="1737" spans="1:10" ht="11.25" customHeight="1" x14ac:dyDescent="0.2">
      <c r="A1737" s="518" t="s">
        <v>1216</v>
      </c>
      <c r="B1737" s="585" t="s">
        <v>44</v>
      </c>
      <c r="C1737" s="585" t="s">
        <v>274</v>
      </c>
      <c r="D1737" s="646" t="s">
        <v>909</v>
      </c>
      <c r="E1737" s="647"/>
      <c r="F1737" s="564"/>
      <c r="G1737" s="31"/>
      <c r="H1737" s="32"/>
      <c r="I1737" s="133"/>
      <c r="J1737" s="92"/>
    </row>
    <row r="1738" spans="1:10" ht="11.25" customHeight="1" x14ac:dyDescent="0.2">
      <c r="A1738" s="515" t="s">
        <v>1216</v>
      </c>
      <c r="B1738" s="591" t="s">
        <v>44</v>
      </c>
      <c r="C1738" s="264" t="s">
        <v>275</v>
      </c>
      <c r="D1738" s="602" t="s">
        <v>910</v>
      </c>
      <c r="E1738" s="648">
        <v>278</v>
      </c>
      <c r="F1738" s="565" t="s">
        <v>19</v>
      </c>
      <c r="G1738" s="31"/>
      <c r="H1738" s="32"/>
      <c r="I1738" s="133">
        <f t="shared" si="140"/>
        <v>0</v>
      </c>
      <c r="J1738" s="92">
        <f t="shared" si="141"/>
        <v>0</v>
      </c>
    </row>
    <row r="1739" spans="1:10" ht="11.25" customHeight="1" x14ac:dyDescent="0.2">
      <c r="A1739" s="515" t="s">
        <v>1216</v>
      </c>
      <c r="B1739" s="591" t="s">
        <v>44</v>
      </c>
      <c r="C1739" s="264" t="s">
        <v>277</v>
      </c>
      <c r="D1739" s="602" t="s">
        <v>937</v>
      </c>
      <c r="E1739" s="443">
        <v>278</v>
      </c>
      <c r="F1739" s="565" t="s">
        <v>18</v>
      </c>
      <c r="G1739" s="31"/>
      <c r="H1739" s="32"/>
      <c r="I1739" s="133">
        <f t="shared" si="140"/>
        <v>0</v>
      </c>
      <c r="J1739" s="92">
        <f t="shared" si="141"/>
        <v>0</v>
      </c>
    </row>
    <row r="1740" spans="1:10" ht="11.25" customHeight="1" x14ac:dyDescent="0.2">
      <c r="A1740" s="515" t="s">
        <v>1216</v>
      </c>
      <c r="B1740" s="591" t="s">
        <v>44</v>
      </c>
      <c r="C1740" s="264" t="s">
        <v>278</v>
      </c>
      <c r="D1740" s="602" t="s">
        <v>911</v>
      </c>
      <c r="E1740" s="644">
        <v>42</v>
      </c>
      <c r="F1740" s="565" t="s">
        <v>18</v>
      </c>
      <c r="G1740" s="31"/>
      <c r="H1740" s="32"/>
      <c r="I1740" s="133">
        <f t="shared" si="140"/>
        <v>0</v>
      </c>
      <c r="J1740" s="92">
        <f t="shared" si="141"/>
        <v>0</v>
      </c>
    </row>
    <row r="1741" spans="1:10" ht="11.25" customHeight="1" x14ac:dyDescent="0.2">
      <c r="A1741" s="515" t="s">
        <v>1216</v>
      </c>
      <c r="B1741" s="591" t="s">
        <v>44</v>
      </c>
      <c r="C1741" s="264" t="s">
        <v>348</v>
      </c>
      <c r="D1741" s="602" t="s">
        <v>912</v>
      </c>
      <c r="E1741" s="648">
        <v>42</v>
      </c>
      <c r="F1741" s="565" t="s">
        <v>18</v>
      </c>
      <c r="G1741" s="31"/>
      <c r="H1741" s="32"/>
      <c r="I1741" s="133">
        <f t="shared" si="140"/>
        <v>0</v>
      </c>
      <c r="J1741" s="92">
        <f t="shared" si="141"/>
        <v>0</v>
      </c>
    </row>
    <row r="1742" spans="1:10" ht="11.25" customHeight="1" x14ac:dyDescent="0.2">
      <c r="A1742" s="515" t="s">
        <v>1216</v>
      </c>
      <c r="B1742" s="591" t="s">
        <v>44</v>
      </c>
      <c r="C1742" s="264" t="s">
        <v>461</v>
      </c>
      <c r="D1742" s="602" t="s">
        <v>938</v>
      </c>
      <c r="E1742" s="648">
        <v>42</v>
      </c>
      <c r="F1742" s="565" t="s">
        <v>18</v>
      </c>
      <c r="G1742" s="31"/>
      <c r="H1742" s="32"/>
      <c r="I1742" s="133">
        <f t="shared" si="140"/>
        <v>0</v>
      </c>
      <c r="J1742" s="92">
        <f t="shared" si="141"/>
        <v>0</v>
      </c>
    </row>
    <row r="1743" spans="1:10" ht="11.25" customHeight="1" x14ac:dyDescent="0.2">
      <c r="A1743" s="515" t="s">
        <v>1216</v>
      </c>
      <c r="B1743" s="591" t="s">
        <v>44</v>
      </c>
      <c r="C1743" s="264" t="s">
        <v>463</v>
      </c>
      <c r="D1743" s="602" t="s">
        <v>913</v>
      </c>
      <c r="E1743" s="443">
        <v>14</v>
      </c>
      <c r="F1743" s="565" t="s">
        <v>18</v>
      </c>
      <c r="G1743" s="31"/>
      <c r="H1743" s="32"/>
      <c r="I1743" s="133">
        <f t="shared" si="140"/>
        <v>0</v>
      </c>
      <c r="J1743" s="92">
        <f t="shared" si="141"/>
        <v>0</v>
      </c>
    </row>
    <row r="1744" spans="1:10" ht="11.25" customHeight="1" x14ac:dyDescent="0.2">
      <c r="A1744" s="515" t="s">
        <v>1216</v>
      </c>
      <c r="B1744" s="591" t="s">
        <v>44</v>
      </c>
      <c r="C1744" s="264" t="s">
        <v>466</v>
      </c>
      <c r="D1744" s="602" t="s">
        <v>914</v>
      </c>
      <c r="E1744" s="443">
        <v>70</v>
      </c>
      <c r="F1744" s="565" t="s">
        <v>18</v>
      </c>
      <c r="G1744" s="31"/>
      <c r="H1744" s="32"/>
      <c r="I1744" s="133">
        <f t="shared" si="140"/>
        <v>0</v>
      </c>
      <c r="J1744" s="92">
        <f t="shared" si="141"/>
        <v>0</v>
      </c>
    </row>
    <row r="1745" spans="1:10" ht="11.25" customHeight="1" x14ac:dyDescent="0.2">
      <c r="A1745" s="515" t="s">
        <v>1216</v>
      </c>
      <c r="B1745" s="591" t="s">
        <v>44</v>
      </c>
      <c r="C1745" s="264" t="s">
        <v>468</v>
      </c>
      <c r="D1745" s="602" t="s">
        <v>915</v>
      </c>
      <c r="E1745" s="644">
        <v>9</v>
      </c>
      <c r="F1745" s="565" t="s">
        <v>12</v>
      </c>
      <c r="G1745" s="31"/>
      <c r="H1745" s="32"/>
      <c r="I1745" s="133">
        <f t="shared" si="140"/>
        <v>0</v>
      </c>
      <c r="J1745" s="92">
        <f t="shared" si="141"/>
        <v>0</v>
      </c>
    </row>
    <row r="1746" spans="1:10" ht="22.5" customHeight="1" x14ac:dyDescent="0.2">
      <c r="A1746" s="515" t="s">
        <v>1216</v>
      </c>
      <c r="B1746" s="591" t="s">
        <v>44</v>
      </c>
      <c r="C1746" s="264" t="s">
        <v>916</v>
      </c>
      <c r="D1746" s="602" t="s">
        <v>917</v>
      </c>
      <c r="E1746" s="644">
        <v>8.64</v>
      </c>
      <c r="F1746" s="565" t="s">
        <v>12</v>
      </c>
      <c r="G1746" s="31"/>
      <c r="H1746" s="32"/>
      <c r="I1746" s="133">
        <f t="shared" si="140"/>
        <v>0</v>
      </c>
      <c r="J1746" s="92">
        <f t="shared" si="141"/>
        <v>0</v>
      </c>
    </row>
    <row r="1747" spans="1:10" ht="22.5" customHeight="1" x14ac:dyDescent="0.2">
      <c r="A1747" s="515" t="s">
        <v>1216</v>
      </c>
      <c r="B1747" s="591" t="s">
        <v>44</v>
      </c>
      <c r="C1747" s="264" t="s">
        <v>470</v>
      </c>
      <c r="D1747" s="602" t="s">
        <v>918</v>
      </c>
      <c r="E1747" s="644">
        <v>0.6</v>
      </c>
      <c r="F1747" s="565" t="s">
        <v>18</v>
      </c>
      <c r="G1747" s="31"/>
      <c r="H1747" s="32"/>
      <c r="I1747" s="133">
        <f t="shared" si="140"/>
        <v>0</v>
      </c>
      <c r="J1747" s="92">
        <f t="shared" si="141"/>
        <v>0</v>
      </c>
    </row>
    <row r="1748" spans="1:10" ht="22.5" customHeight="1" x14ac:dyDescent="0.2">
      <c r="A1748" s="515" t="s">
        <v>1216</v>
      </c>
      <c r="B1748" s="591" t="s">
        <v>44</v>
      </c>
      <c r="C1748" s="264" t="s">
        <v>472</v>
      </c>
      <c r="D1748" s="602" t="s">
        <v>919</v>
      </c>
      <c r="E1748" s="644">
        <v>111.6</v>
      </c>
      <c r="F1748" s="565" t="s">
        <v>12</v>
      </c>
      <c r="G1748" s="31"/>
      <c r="H1748" s="32"/>
      <c r="I1748" s="133">
        <f t="shared" si="140"/>
        <v>0</v>
      </c>
      <c r="J1748" s="92">
        <f t="shared" si="141"/>
        <v>0</v>
      </c>
    </row>
    <row r="1749" spans="1:10" ht="11.25" customHeight="1" x14ac:dyDescent="0.2">
      <c r="A1749" s="515" t="s">
        <v>1216</v>
      </c>
      <c r="B1749" s="591" t="s">
        <v>44</v>
      </c>
      <c r="C1749" s="264" t="s">
        <v>474</v>
      </c>
      <c r="D1749" s="602" t="s">
        <v>920</v>
      </c>
      <c r="E1749" s="644">
        <v>3.5</v>
      </c>
      <c r="F1749" s="565" t="s">
        <v>19</v>
      </c>
      <c r="G1749" s="31"/>
      <c r="H1749" s="32"/>
      <c r="I1749" s="133">
        <f t="shared" si="140"/>
        <v>0</v>
      </c>
      <c r="J1749" s="92">
        <f t="shared" si="141"/>
        <v>0</v>
      </c>
    </row>
    <row r="1750" spans="1:10" ht="11.25" customHeight="1" x14ac:dyDescent="0.2">
      <c r="A1750" s="515" t="s">
        <v>1216</v>
      </c>
      <c r="B1750" s="591" t="s">
        <v>44</v>
      </c>
      <c r="C1750" s="264" t="s">
        <v>478</v>
      </c>
      <c r="D1750" s="602" t="s">
        <v>921</v>
      </c>
      <c r="E1750" s="649">
        <v>1</v>
      </c>
      <c r="F1750" s="565" t="s">
        <v>20</v>
      </c>
      <c r="G1750" s="31"/>
      <c r="H1750" s="32"/>
      <c r="I1750" s="133">
        <f t="shared" si="140"/>
        <v>0</v>
      </c>
      <c r="J1750" s="92">
        <f t="shared" si="141"/>
        <v>0</v>
      </c>
    </row>
    <row r="1751" spans="1:10" ht="9" customHeight="1" x14ac:dyDescent="0.2">
      <c r="A1751" s="515"/>
      <c r="B1751" s="591"/>
      <c r="C1751" s="264"/>
      <c r="D1751" s="602"/>
      <c r="E1751" s="649"/>
      <c r="F1751" s="714"/>
      <c r="G1751" s="31"/>
      <c r="H1751" s="32"/>
      <c r="I1751" s="133"/>
      <c r="J1751" s="92"/>
    </row>
    <row r="1752" spans="1:10" ht="11.25" customHeight="1" x14ac:dyDescent="0.2">
      <c r="A1752" s="566" t="s">
        <v>1216</v>
      </c>
      <c r="B1752" s="650" t="s">
        <v>44</v>
      </c>
      <c r="C1752" s="578" t="s">
        <v>533</v>
      </c>
      <c r="D1752" s="600" t="s">
        <v>481</v>
      </c>
      <c r="E1752" s="443"/>
      <c r="F1752" s="624"/>
      <c r="G1752" s="31"/>
      <c r="H1752" s="32"/>
      <c r="I1752" s="133"/>
      <c r="J1752" s="92"/>
    </row>
    <row r="1753" spans="1:10" ht="56.25" x14ac:dyDescent="0.2">
      <c r="A1753" s="515" t="s">
        <v>1216</v>
      </c>
      <c r="B1753" s="591" t="s">
        <v>44</v>
      </c>
      <c r="C1753" s="264" t="s">
        <v>535</v>
      </c>
      <c r="D1753" s="602" t="s">
        <v>592</v>
      </c>
      <c r="E1753" s="705">
        <v>411</v>
      </c>
      <c r="F1753" s="624" t="s">
        <v>18</v>
      </c>
      <c r="G1753" s="31"/>
      <c r="H1753" s="32"/>
      <c r="I1753" s="133">
        <f t="shared" si="140"/>
        <v>0</v>
      </c>
      <c r="J1753" s="92">
        <f t="shared" si="141"/>
        <v>0</v>
      </c>
    </row>
    <row r="1754" spans="1:10" ht="12" customHeight="1" x14ac:dyDescent="0.2">
      <c r="A1754" s="520"/>
      <c r="B1754" s="591"/>
      <c r="C1754" s="264"/>
      <c r="D1754" s="602"/>
      <c r="E1754" s="705"/>
      <c r="F1754" s="624"/>
      <c r="G1754" s="31"/>
      <c r="H1754" s="32"/>
      <c r="I1754" s="133"/>
      <c r="J1754" s="92"/>
    </row>
    <row r="1755" spans="1:10" ht="12" customHeight="1" x14ac:dyDescent="0.2">
      <c r="A1755" s="651" t="s">
        <v>1216</v>
      </c>
      <c r="B1755" s="652" t="s">
        <v>45</v>
      </c>
      <c r="C1755" s="296"/>
      <c r="D1755" s="653" t="s">
        <v>480</v>
      </c>
      <c r="E1755" s="654"/>
      <c r="F1755" s="655"/>
      <c r="G1755" s="31"/>
      <c r="H1755" s="32"/>
      <c r="I1755" s="133"/>
      <c r="J1755" s="92"/>
    </row>
    <row r="1756" spans="1:10" ht="11.25" customHeight="1" x14ac:dyDescent="0.2">
      <c r="A1756" s="566" t="s">
        <v>1216</v>
      </c>
      <c r="B1756" s="650" t="s">
        <v>45</v>
      </c>
      <c r="C1756" s="578" t="s">
        <v>261</v>
      </c>
      <c r="D1756" s="600" t="s">
        <v>1122</v>
      </c>
      <c r="E1756" s="443"/>
      <c r="F1756" s="624"/>
      <c r="G1756" s="31"/>
      <c r="H1756" s="32"/>
      <c r="I1756" s="133"/>
      <c r="J1756" s="92"/>
    </row>
    <row r="1757" spans="1:10" ht="11.25" customHeight="1" x14ac:dyDescent="0.2">
      <c r="A1757" s="515" t="s">
        <v>1216</v>
      </c>
      <c r="B1757" s="264" t="s">
        <v>45</v>
      </c>
      <c r="C1757" s="296" t="s">
        <v>263</v>
      </c>
      <c r="D1757" s="656" t="s">
        <v>922</v>
      </c>
      <c r="E1757" s="705">
        <v>181</v>
      </c>
      <c r="F1757" s="624" t="s">
        <v>19</v>
      </c>
      <c r="G1757" s="31"/>
      <c r="H1757" s="32"/>
      <c r="I1757" s="133">
        <f t="shared" si="140"/>
        <v>0</v>
      </c>
      <c r="J1757" s="92">
        <f t="shared" si="141"/>
        <v>0</v>
      </c>
    </row>
    <row r="1758" spans="1:10" ht="11.25" customHeight="1" x14ac:dyDescent="0.2">
      <c r="A1758" s="515" t="s">
        <v>1216</v>
      </c>
      <c r="B1758" s="264" t="s">
        <v>45</v>
      </c>
      <c r="C1758" s="296" t="s">
        <v>265</v>
      </c>
      <c r="D1758" s="657" t="s">
        <v>185</v>
      </c>
      <c r="E1758" s="705">
        <v>45.3</v>
      </c>
      <c r="F1758" s="624" t="s">
        <v>18</v>
      </c>
      <c r="G1758" s="31"/>
      <c r="H1758" s="32"/>
      <c r="I1758" s="133">
        <f t="shared" si="140"/>
        <v>0</v>
      </c>
      <c r="J1758" s="92">
        <f t="shared" si="141"/>
        <v>0</v>
      </c>
    </row>
    <row r="1759" spans="1:10" ht="11.25" customHeight="1" x14ac:dyDescent="0.2">
      <c r="A1759" s="515" t="s">
        <v>1216</v>
      </c>
      <c r="B1759" s="264" t="s">
        <v>45</v>
      </c>
      <c r="C1759" s="296" t="s">
        <v>266</v>
      </c>
      <c r="D1759" s="658" t="s">
        <v>923</v>
      </c>
      <c r="E1759" s="705">
        <v>27.2</v>
      </c>
      <c r="F1759" s="624" t="s">
        <v>18</v>
      </c>
      <c r="G1759" s="31"/>
      <c r="H1759" s="32"/>
      <c r="I1759" s="133">
        <f t="shared" si="140"/>
        <v>0</v>
      </c>
      <c r="J1759" s="92">
        <f t="shared" si="141"/>
        <v>0</v>
      </c>
    </row>
    <row r="1760" spans="1:10" ht="11.25" customHeight="1" x14ac:dyDescent="0.2">
      <c r="A1760" s="515" t="s">
        <v>1216</v>
      </c>
      <c r="B1760" s="264" t="s">
        <v>45</v>
      </c>
      <c r="C1760" s="296" t="s">
        <v>268</v>
      </c>
      <c r="D1760" s="658" t="s">
        <v>924</v>
      </c>
      <c r="E1760" s="705">
        <v>27.2</v>
      </c>
      <c r="F1760" s="624" t="s">
        <v>18</v>
      </c>
      <c r="G1760" s="31"/>
      <c r="H1760" s="32"/>
      <c r="I1760" s="133">
        <f t="shared" si="140"/>
        <v>0</v>
      </c>
      <c r="J1760" s="92">
        <f t="shared" si="141"/>
        <v>0</v>
      </c>
    </row>
    <row r="1761" spans="1:41" ht="11.25" customHeight="1" x14ac:dyDescent="0.2">
      <c r="A1761" s="515" t="s">
        <v>1216</v>
      </c>
      <c r="B1761" s="264" t="s">
        <v>45</v>
      </c>
      <c r="C1761" s="296" t="s">
        <v>270</v>
      </c>
      <c r="D1761" s="658" t="s">
        <v>925</v>
      </c>
      <c r="E1761" s="705">
        <v>181</v>
      </c>
      <c r="F1761" s="624" t="s">
        <v>19</v>
      </c>
      <c r="G1761" s="31"/>
      <c r="H1761" s="32"/>
      <c r="I1761" s="133">
        <f t="shared" si="140"/>
        <v>0</v>
      </c>
      <c r="J1761" s="92">
        <f t="shared" si="141"/>
        <v>0</v>
      </c>
    </row>
    <row r="1762" spans="1:41" ht="11.25" customHeight="1" x14ac:dyDescent="0.2">
      <c r="A1762" s="515" t="s">
        <v>1216</v>
      </c>
      <c r="B1762" s="264" t="s">
        <v>45</v>
      </c>
      <c r="C1762" s="296" t="s">
        <v>271</v>
      </c>
      <c r="D1762" s="658" t="s">
        <v>926</v>
      </c>
      <c r="E1762" s="705">
        <v>14</v>
      </c>
      <c r="F1762" s="624" t="s">
        <v>18</v>
      </c>
      <c r="G1762" s="31"/>
      <c r="H1762" s="32"/>
      <c r="I1762" s="133">
        <f t="shared" si="140"/>
        <v>0</v>
      </c>
      <c r="J1762" s="92">
        <f t="shared" si="141"/>
        <v>0</v>
      </c>
    </row>
    <row r="1763" spans="1:41" ht="11.25" customHeight="1" x14ac:dyDescent="0.2">
      <c r="A1763" s="515"/>
      <c r="B1763" s="264"/>
      <c r="C1763" s="296"/>
      <c r="D1763" s="351" t="s">
        <v>927</v>
      </c>
      <c r="E1763" s="705"/>
      <c r="F1763" s="624"/>
      <c r="G1763" s="31"/>
      <c r="H1763" s="32"/>
      <c r="I1763" s="133"/>
      <c r="J1763" s="92"/>
    </row>
    <row r="1764" spans="1:41" ht="11.25" customHeight="1" x14ac:dyDescent="0.2">
      <c r="A1764" s="515" t="s">
        <v>1216</v>
      </c>
      <c r="B1764" s="264" t="s">
        <v>45</v>
      </c>
      <c r="C1764" s="296" t="s">
        <v>273</v>
      </c>
      <c r="D1764" s="455" t="s">
        <v>939</v>
      </c>
      <c r="E1764" s="619">
        <v>7</v>
      </c>
      <c r="F1764" s="637" t="s">
        <v>20</v>
      </c>
      <c r="G1764" s="31"/>
      <c r="H1764" s="32"/>
      <c r="I1764" s="133">
        <f t="shared" si="140"/>
        <v>0</v>
      </c>
      <c r="J1764" s="92">
        <f t="shared" si="141"/>
        <v>0</v>
      </c>
    </row>
    <row r="1765" spans="1:41" ht="11.25" customHeight="1" x14ac:dyDescent="0.2">
      <c r="A1765" s="515" t="s">
        <v>1216</v>
      </c>
      <c r="B1765" s="264" t="s">
        <v>45</v>
      </c>
      <c r="C1765" s="296" t="s">
        <v>356</v>
      </c>
      <c r="D1765" s="455" t="s">
        <v>940</v>
      </c>
      <c r="E1765" s="619">
        <v>1</v>
      </c>
      <c r="F1765" s="637" t="s">
        <v>20</v>
      </c>
      <c r="G1765" s="31"/>
      <c r="H1765" s="32"/>
      <c r="I1765" s="133">
        <f t="shared" si="140"/>
        <v>0</v>
      </c>
      <c r="J1765" s="92">
        <f t="shared" si="141"/>
        <v>0</v>
      </c>
    </row>
    <row r="1766" spans="1:41" ht="11.25" customHeight="1" x14ac:dyDescent="0.2">
      <c r="A1766" s="515" t="s">
        <v>1216</v>
      </c>
      <c r="B1766" s="264" t="s">
        <v>45</v>
      </c>
      <c r="C1766" s="296" t="s">
        <v>357</v>
      </c>
      <c r="D1766" s="455" t="s">
        <v>941</v>
      </c>
      <c r="E1766" s="619">
        <v>1</v>
      </c>
      <c r="F1766" s="637" t="s">
        <v>20</v>
      </c>
      <c r="G1766" s="31"/>
      <c r="H1766" s="32"/>
      <c r="I1766" s="133">
        <f t="shared" si="140"/>
        <v>0</v>
      </c>
      <c r="J1766" s="92">
        <f t="shared" si="141"/>
        <v>0</v>
      </c>
    </row>
    <row r="1767" spans="1:41" ht="11.25" customHeight="1" x14ac:dyDescent="0.2">
      <c r="A1767" s="515" t="s">
        <v>1216</v>
      </c>
      <c r="B1767" s="264" t="s">
        <v>45</v>
      </c>
      <c r="C1767" s="296" t="s">
        <v>358</v>
      </c>
      <c r="D1767" s="455" t="s">
        <v>942</v>
      </c>
      <c r="E1767" s="619">
        <v>1</v>
      </c>
      <c r="F1767" s="637" t="s">
        <v>20</v>
      </c>
      <c r="G1767" s="31"/>
      <c r="H1767" s="32"/>
      <c r="I1767" s="133">
        <f t="shared" si="140"/>
        <v>0</v>
      </c>
      <c r="J1767" s="92">
        <f t="shared" si="141"/>
        <v>0</v>
      </c>
    </row>
    <row r="1768" spans="1:41" ht="9" customHeight="1" x14ac:dyDescent="0.2">
      <c r="A1768" s="520"/>
      <c r="B1768" s="264"/>
      <c r="C1768" s="296"/>
      <c r="E1768" s="619"/>
      <c r="F1768" s="637"/>
      <c r="G1768" s="31"/>
      <c r="H1768" s="32"/>
      <c r="I1768" s="133"/>
      <c r="J1768" s="92"/>
    </row>
    <row r="1769" spans="1:41" ht="11.25" customHeight="1" x14ac:dyDescent="0.2">
      <c r="A1769" s="566" t="s">
        <v>1216</v>
      </c>
      <c r="B1769" s="650" t="s">
        <v>45</v>
      </c>
      <c r="C1769" s="578" t="s">
        <v>274</v>
      </c>
      <c r="D1769" s="570" t="s">
        <v>594</v>
      </c>
      <c r="E1769" s="659"/>
      <c r="F1769" s="660"/>
      <c r="G1769" s="31"/>
      <c r="H1769" s="32"/>
      <c r="I1769" s="133"/>
      <c r="J1769" s="92"/>
    </row>
    <row r="1770" spans="1:41" ht="11.25" customHeight="1" x14ac:dyDescent="0.2">
      <c r="A1770" s="515" t="s">
        <v>1216</v>
      </c>
      <c r="B1770" s="264" t="s">
        <v>45</v>
      </c>
      <c r="C1770" s="296" t="s">
        <v>275</v>
      </c>
      <c r="D1770" s="542" t="s">
        <v>1072</v>
      </c>
      <c r="E1770" s="619">
        <v>2800.5</v>
      </c>
      <c r="F1770" s="637" t="s">
        <v>21</v>
      </c>
      <c r="G1770" s="31"/>
      <c r="H1770" s="32"/>
      <c r="I1770" s="133">
        <f t="shared" si="140"/>
        <v>0</v>
      </c>
      <c r="J1770" s="92">
        <f t="shared" si="141"/>
        <v>0</v>
      </c>
    </row>
    <row r="1771" spans="1:41" s="19" customFormat="1" ht="22.5" customHeight="1" thickBot="1" x14ac:dyDescent="0.25">
      <c r="A1771" s="515" t="s">
        <v>1216</v>
      </c>
      <c r="B1771" s="525" t="s">
        <v>45</v>
      </c>
      <c r="C1771" s="603" t="s">
        <v>277</v>
      </c>
      <c r="D1771" s="661" t="s">
        <v>1123</v>
      </c>
      <c r="E1771" s="708">
        <v>2</v>
      </c>
      <c r="F1771" s="662" t="s">
        <v>20</v>
      </c>
      <c r="G1771" s="513"/>
      <c r="H1771" s="514"/>
      <c r="I1771" s="133">
        <f t="shared" si="140"/>
        <v>0</v>
      </c>
      <c r="J1771" s="92">
        <f t="shared" si="141"/>
        <v>0</v>
      </c>
      <c r="K1771" s="568"/>
      <c r="L1771" s="568"/>
      <c r="M1771" s="568"/>
      <c r="N1771" s="568"/>
      <c r="O1771" s="568"/>
      <c r="P1771" s="568"/>
      <c r="Q1771" s="568"/>
      <c r="R1771" s="568"/>
      <c r="S1771" s="568"/>
      <c r="T1771" s="568"/>
      <c r="U1771" s="568"/>
      <c r="V1771" s="568"/>
      <c r="W1771" s="568"/>
      <c r="X1771" s="568"/>
      <c r="Y1771" s="568"/>
      <c r="Z1771" s="568"/>
      <c r="AA1771" s="568"/>
      <c r="AB1771" s="568"/>
      <c r="AC1771" s="568"/>
      <c r="AD1771" s="568"/>
      <c r="AE1771" s="1"/>
      <c r="AF1771" s="1"/>
      <c r="AG1771" s="1"/>
      <c r="AH1771" s="1"/>
      <c r="AI1771" s="1"/>
      <c r="AJ1771" s="1"/>
      <c r="AK1771" s="1"/>
      <c r="AL1771" s="1"/>
      <c r="AM1771" s="1"/>
      <c r="AN1771" s="1"/>
      <c r="AO1771" s="1"/>
    </row>
    <row r="1772" spans="1:41" ht="13.5" customHeight="1" x14ac:dyDescent="0.2">
      <c r="A1772" s="287"/>
      <c r="B1772" s="330"/>
      <c r="C1772" s="330"/>
      <c r="D1772" s="331"/>
      <c r="E1772" s="366"/>
      <c r="F1772" s="449"/>
      <c r="G1772" s="31"/>
      <c r="H1772" s="32"/>
      <c r="I1772" s="511"/>
      <c r="J1772" s="217"/>
    </row>
    <row r="1773" spans="1:41" ht="15" x14ac:dyDescent="0.25">
      <c r="A1773" s="767" t="s">
        <v>1205</v>
      </c>
      <c r="B1773" s="770"/>
      <c r="C1773" s="770"/>
      <c r="D1773" s="337" t="s">
        <v>928</v>
      </c>
      <c r="E1773" s="533"/>
      <c r="F1773" s="338"/>
      <c r="G1773" s="31"/>
      <c r="H1773" s="32"/>
      <c r="I1773" s="32"/>
      <c r="J1773" s="678">
        <f>SUM(J1205:J1771)</f>
        <v>0</v>
      </c>
    </row>
    <row r="1774" spans="1:41" ht="13.5" customHeight="1" thickBot="1" x14ac:dyDescent="0.25">
      <c r="A1774" s="328"/>
      <c r="B1774" s="328"/>
      <c r="C1774" s="328"/>
      <c r="D1774" s="328"/>
      <c r="E1774" s="363"/>
      <c r="F1774" s="364"/>
      <c r="G1774" s="513"/>
      <c r="H1774" s="514"/>
      <c r="I1774" s="514"/>
      <c r="J1774" s="218"/>
    </row>
    <row r="1775" spans="1:41" ht="13.5" customHeight="1" x14ac:dyDescent="0.2">
      <c r="A1775" s="296" t="s">
        <v>1335</v>
      </c>
      <c r="B1775" s="330"/>
      <c r="C1775" s="330"/>
      <c r="D1775" s="331"/>
      <c r="E1775" s="366"/>
      <c r="F1775" s="449"/>
      <c r="G1775" s="31"/>
      <c r="H1775" s="32"/>
      <c r="I1775" s="511"/>
      <c r="J1775" s="217"/>
    </row>
    <row r="1776" spans="1:41" ht="15" x14ac:dyDescent="0.25">
      <c r="A1776" s="767" t="s">
        <v>1336</v>
      </c>
      <c r="B1776" s="770"/>
      <c r="C1776" s="770"/>
      <c r="D1776" s="337" t="s">
        <v>1262</v>
      </c>
      <c r="E1776" s="533"/>
      <c r="F1776" s="338"/>
      <c r="G1776" s="31"/>
      <c r="H1776" s="32"/>
      <c r="I1776" s="32"/>
      <c r="J1776" s="678"/>
    </row>
    <row r="1777" spans="1:10" ht="13.5" customHeight="1" thickBot="1" x14ac:dyDescent="0.25">
      <c r="A1777" s="328"/>
      <c r="B1777" s="328"/>
      <c r="C1777" s="328"/>
      <c r="D1777" s="328"/>
      <c r="E1777" s="363"/>
      <c r="F1777" s="364"/>
      <c r="G1777" s="513"/>
      <c r="H1777" s="514"/>
      <c r="I1777" s="514"/>
      <c r="J1777" s="218"/>
    </row>
    <row r="1778" spans="1:10" ht="12" customHeight="1" x14ac:dyDescent="0.2">
      <c r="A1778" s="722" t="s">
        <v>1217</v>
      </c>
      <c r="B1778" s="723" t="s">
        <v>32</v>
      </c>
      <c r="C1778" s="724"/>
      <c r="D1778" s="725" t="s">
        <v>605</v>
      </c>
      <c r="E1778" s="726"/>
      <c r="F1778" s="727"/>
      <c r="G1778" s="31"/>
      <c r="H1778" s="32"/>
      <c r="I1778" s="32"/>
    </row>
    <row r="1779" spans="1:10" ht="11.25" customHeight="1" x14ac:dyDescent="0.2">
      <c r="A1779" s="728" t="s">
        <v>1217</v>
      </c>
      <c r="B1779" s="729" t="s">
        <v>32</v>
      </c>
      <c r="C1779" s="730" t="s">
        <v>261</v>
      </c>
      <c r="D1779" s="571" t="s">
        <v>1263</v>
      </c>
      <c r="E1779" s="698"/>
      <c r="F1779" s="731"/>
      <c r="G1779" s="31"/>
      <c r="H1779" s="32"/>
      <c r="I1779" s="32"/>
    </row>
    <row r="1780" spans="1:10" ht="22.5" customHeight="1" x14ac:dyDescent="0.2">
      <c r="A1780" s="297" t="s">
        <v>1217</v>
      </c>
      <c r="B1780" s="278" t="s">
        <v>32</v>
      </c>
      <c r="C1780" s="279" t="s">
        <v>263</v>
      </c>
      <c r="D1780" s="351" t="s">
        <v>1292</v>
      </c>
      <c r="E1780" s="64">
        <v>2150</v>
      </c>
      <c r="F1780" s="350" t="s">
        <v>18</v>
      </c>
      <c r="G1780" s="31"/>
      <c r="H1780" s="32"/>
      <c r="I1780" s="133">
        <f>H1780+G1780</f>
        <v>0</v>
      </c>
      <c r="J1780" s="92">
        <f>I1780*E1780</f>
        <v>0</v>
      </c>
    </row>
    <row r="1781" spans="1:10" ht="22.5" x14ac:dyDescent="0.2">
      <c r="A1781" s="297" t="s">
        <v>1217</v>
      </c>
      <c r="B1781" s="278" t="s">
        <v>32</v>
      </c>
      <c r="C1781" s="279" t="s">
        <v>265</v>
      </c>
      <c r="D1781" s="351" t="s">
        <v>1296</v>
      </c>
      <c r="E1781" s="64">
        <v>775</v>
      </c>
      <c r="F1781" s="350" t="s">
        <v>18</v>
      </c>
      <c r="G1781" s="31"/>
      <c r="H1781" s="32"/>
      <c r="I1781" s="133">
        <f t="shared" ref="I1781:I1787" si="142">H1781+G1781</f>
        <v>0</v>
      </c>
      <c r="J1781" s="92">
        <f t="shared" ref="J1781:J1787" si="143">I1781*E1781</f>
        <v>0</v>
      </c>
    </row>
    <row r="1782" spans="1:10" ht="11.25" customHeight="1" x14ac:dyDescent="0.2">
      <c r="A1782" s="297" t="s">
        <v>1217</v>
      </c>
      <c r="B1782" s="278" t="s">
        <v>32</v>
      </c>
      <c r="C1782" s="279" t="s">
        <v>266</v>
      </c>
      <c r="D1782" s="351" t="s">
        <v>267</v>
      </c>
      <c r="E1782" s="64">
        <v>953</v>
      </c>
      <c r="F1782" s="350" t="s">
        <v>18</v>
      </c>
      <c r="G1782" s="31"/>
      <c r="H1782" s="32"/>
      <c r="I1782" s="133">
        <f t="shared" si="142"/>
        <v>0</v>
      </c>
      <c r="J1782" s="92">
        <f t="shared" si="143"/>
        <v>0</v>
      </c>
    </row>
    <row r="1783" spans="1:10" ht="11.25" customHeight="1" x14ac:dyDescent="0.2">
      <c r="A1783" s="297" t="s">
        <v>1217</v>
      </c>
      <c r="B1783" s="278" t="s">
        <v>32</v>
      </c>
      <c r="C1783" s="279" t="s">
        <v>268</v>
      </c>
      <c r="D1783" s="351" t="s">
        <v>1295</v>
      </c>
      <c r="E1783" s="64">
        <v>2350</v>
      </c>
      <c r="F1783" s="350" t="s">
        <v>19</v>
      </c>
      <c r="G1783" s="31"/>
      <c r="H1783" s="32"/>
      <c r="I1783" s="133">
        <f t="shared" si="142"/>
        <v>0</v>
      </c>
      <c r="J1783" s="92">
        <f t="shared" si="143"/>
        <v>0</v>
      </c>
    </row>
    <row r="1784" spans="1:10" ht="11.25" customHeight="1" x14ac:dyDescent="0.2">
      <c r="A1784" s="297" t="s">
        <v>1217</v>
      </c>
      <c r="B1784" s="278" t="s">
        <v>32</v>
      </c>
      <c r="C1784" s="279" t="s">
        <v>270</v>
      </c>
      <c r="D1784" s="351" t="s">
        <v>600</v>
      </c>
      <c r="E1784" s="64">
        <v>775</v>
      </c>
      <c r="F1784" s="350" t="s">
        <v>18</v>
      </c>
      <c r="G1784" s="31"/>
      <c r="H1784" s="32"/>
      <c r="I1784" s="133">
        <f t="shared" si="142"/>
        <v>0</v>
      </c>
      <c r="J1784" s="92">
        <f t="shared" si="143"/>
        <v>0</v>
      </c>
    </row>
    <row r="1785" spans="1:10" ht="11.25" customHeight="1" x14ac:dyDescent="0.2">
      <c r="A1785" s="297" t="s">
        <v>1217</v>
      </c>
      <c r="B1785" s="278" t="s">
        <v>32</v>
      </c>
      <c r="C1785" s="279" t="s">
        <v>271</v>
      </c>
      <c r="D1785" s="351" t="s">
        <v>601</v>
      </c>
      <c r="E1785" s="64">
        <v>953</v>
      </c>
      <c r="F1785" s="350" t="s">
        <v>18</v>
      </c>
      <c r="G1785" s="31"/>
      <c r="H1785" s="32"/>
      <c r="I1785" s="133">
        <f t="shared" si="142"/>
        <v>0</v>
      </c>
      <c r="J1785" s="92">
        <f t="shared" si="143"/>
        <v>0</v>
      </c>
    </row>
    <row r="1786" spans="1:10" ht="11.25" customHeight="1" x14ac:dyDescent="0.2">
      <c r="A1786" s="297" t="s">
        <v>1217</v>
      </c>
      <c r="B1786" s="278" t="s">
        <v>32</v>
      </c>
      <c r="C1786" s="279" t="s">
        <v>272</v>
      </c>
      <c r="D1786" s="351" t="s">
        <v>1293</v>
      </c>
      <c r="E1786" s="64">
        <v>60</v>
      </c>
      <c r="F1786" s="350" t="s">
        <v>18</v>
      </c>
      <c r="G1786" s="31"/>
      <c r="H1786" s="32"/>
      <c r="I1786" s="133">
        <f t="shared" si="142"/>
        <v>0</v>
      </c>
      <c r="J1786" s="92">
        <f t="shared" si="143"/>
        <v>0</v>
      </c>
    </row>
    <row r="1787" spans="1:10" ht="33.75" x14ac:dyDescent="0.2">
      <c r="A1787" s="297" t="s">
        <v>1217</v>
      </c>
      <c r="B1787" s="278" t="s">
        <v>32</v>
      </c>
      <c r="C1787" s="279" t="s">
        <v>273</v>
      </c>
      <c r="D1787" s="351" t="s">
        <v>1294</v>
      </c>
      <c r="E1787" s="64">
        <v>60</v>
      </c>
      <c r="F1787" s="350" t="s">
        <v>18</v>
      </c>
      <c r="G1787" s="31"/>
      <c r="H1787" s="32"/>
      <c r="I1787" s="133">
        <f t="shared" si="142"/>
        <v>0</v>
      </c>
      <c r="J1787" s="92">
        <f t="shared" si="143"/>
        <v>0</v>
      </c>
    </row>
    <row r="1788" spans="1:10" ht="11.25" customHeight="1" x14ac:dyDescent="0.2">
      <c r="A1788" s="297"/>
      <c r="B1788" s="278"/>
      <c r="C1788" s="279"/>
      <c r="D1788" s="351"/>
      <c r="E1788" s="64"/>
      <c r="F1788" s="350"/>
      <c r="G1788" s="31"/>
      <c r="H1788" s="32"/>
      <c r="I1788" s="133"/>
      <c r="J1788" s="92"/>
    </row>
    <row r="1789" spans="1:10" x14ac:dyDescent="0.2">
      <c r="A1789" s="277" t="s">
        <v>1217</v>
      </c>
      <c r="B1789" s="273" t="s">
        <v>43</v>
      </c>
      <c r="C1789" s="732"/>
      <c r="D1789" s="733" t="s">
        <v>368</v>
      </c>
      <c r="E1789" s="152"/>
      <c r="F1789" s="734"/>
      <c r="G1789" s="31"/>
      <c r="H1789" s="32"/>
      <c r="I1789" s="32"/>
    </row>
    <row r="1790" spans="1:10" ht="11.25" customHeight="1" x14ac:dyDescent="0.2">
      <c r="A1790" s="544" t="s">
        <v>1217</v>
      </c>
      <c r="B1790" s="578" t="s">
        <v>43</v>
      </c>
      <c r="C1790" s="650" t="s">
        <v>261</v>
      </c>
      <c r="D1790" s="571" t="s">
        <v>1264</v>
      </c>
      <c r="E1790" s="735"/>
      <c r="F1790" s="731"/>
      <c r="G1790" s="31"/>
      <c r="H1790" s="32"/>
      <c r="I1790" s="32"/>
    </row>
    <row r="1791" spans="1:10" ht="11.25" customHeight="1" x14ac:dyDescent="0.2">
      <c r="A1791" s="1"/>
      <c r="B1791" s="1"/>
      <c r="C1791" s="1"/>
      <c r="D1791" s="329" t="s">
        <v>1265</v>
      </c>
      <c r="E1791" s="735"/>
      <c r="F1791" s="731"/>
      <c r="G1791" s="31"/>
      <c r="H1791" s="32"/>
      <c r="I1791" s="32"/>
    </row>
    <row r="1792" spans="1:10" ht="11.25" customHeight="1" x14ac:dyDescent="0.2">
      <c r="A1792" s="297" t="s">
        <v>1217</v>
      </c>
      <c r="B1792" s="278" t="s">
        <v>43</v>
      </c>
      <c r="C1792" s="279" t="s">
        <v>263</v>
      </c>
      <c r="D1792" s="351" t="s">
        <v>1266</v>
      </c>
      <c r="E1792" s="64">
        <v>40</v>
      </c>
      <c r="F1792" s="350" t="s">
        <v>21</v>
      </c>
      <c r="G1792" s="31"/>
      <c r="H1792" s="32"/>
      <c r="I1792" s="133">
        <f>H1792+G1792</f>
        <v>0</v>
      </c>
      <c r="J1792" s="92">
        <f>I1792*E1792</f>
        <v>0</v>
      </c>
    </row>
    <row r="1793" spans="1:10" ht="11.25" customHeight="1" x14ac:dyDescent="0.2">
      <c r="A1793" s="297" t="s">
        <v>1217</v>
      </c>
      <c r="B1793" s="278" t="s">
        <v>43</v>
      </c>
      <c r="C1793" s="279" t="s">
        <v>265</v>
      </c>
      <c r="D1793" s="351" t="s">
        <v>1267</v>
      </c>
      <c r="E1793" s="64">
        <v>3613</v>
      </c>
      <c r="F1793" s="350" t="s">
        <v>21</v>
      </c>
      <c r="G1793" s="31"/>
      <c r="H1793" s="32"/>
      <c r="I1793" s="133">
        <f t="shared" ref="I1793:I1797" si="144">H1793+G1793</f>
        <v>0</v>
      </c>
      <c r="J1793" s="92">
        <f t="shared" ref="J1793:J1797" si="145">I1793*E1793</f>
        <v>0</v>
      </c>
    </row>
    <row r="1794" spans="1:10" ht="11.25" customHeight="1" x14ac:dyDescent="0.2">
      <c r="A1794" s="297" t="s">
        <v>1217</v>
      </c>
      <c r="B1794" s="278" t="s">
        <v>43</v>
      </c>
      <c r="C1794" s="279" t="s">
        <v>266</v>
      </c>
      <c r="D1794" s="329" t="s">
        <v>1268</v>
      </c>
      <c r="E1794" s="64">
        <v>295</v>
      </c>
      <c r="F1794" s="350" t="s">
        <v>21</v>
      </c>
      <c r="G1794" s="31"/>
      <c r="H1794" s="32"/>
      <c r="I1794" s="133">
        <f t="shared" si="144"/>
        <v>0</v>
      </c>
      <c r="J1794" s="92">
        <f t="shared" si="145"/>
        <v>0</v>
      </c>
    </row>
    <row r="1795" spans="1:10" ht="11.25" customHeight="1" x14ac:dyDescent="0.2">
      <c r="A1795" s="297" t="s">
        <v>1217</v>
      </c>
      <c r="B1795" s="278" t="s">
        <v>43</v>
      </c>
      <c r="C1795" s="279" t="s">
        <v>268</v>
      </c>
      <c r="D1795" s="5" t="s">
        <v>1269</v>
      </c>
      <c r="E1795" s="64">
        <v>869</v>
      </c>
      <c r="F1795" s="350" t="s">
        <v>21</v>
      </c>
      <c r="G1795" s="31"/>
      <c r="H1795" s="32"/>
      <c r="I1795" s="133">
        <f t="shared" si="144"/>
        <v>0</v>
      </c>
      <c r="J1795" s="92">
        <f t="shared" si="145"/>
        <v>0</v>
      </c>
    </row>
    <row r="1796" spans="1:10" ht="11.25" customHeight="1" x14ac:dyDescent="0.2">
      <c r="A1796" s="297" t="s">
        <v>1217</v>
      </c>
      <c r="B1796" s="278" t="s">
        <v>43</v>
      </c>
      <c r="C1796" s="279" t="s">
        <v>270</v>
      </c>
      <c r="D1796" s="329" t="s">
        <v>1270</v>
      </c>
      <c r="E1796" s="64">
        <v>130</v>
      </c>
      <c r="F1796" s="350" t="s">
        <v>21</v>
      </c>
      <c r="G1796" s="31"/>
      <c r="H1796" s="32"/>
      <c r="I1796" s="133">
        <f t="shared" si="144"/>
        <v>0</v>
      </c>
      <c r="J1796" s="92">
        <f t="shared" si="145"/>
        <v>0</v>
      </c>
    </row>
    <row r="1797" spans="1:10" ht="11.25" customHeight="1" x14ac:dyDescent="0.2">
      <c r="A1797" s="297" t="s">
        <v>1217</v>
      </c>
      <c r="B1797" s="278" t="s">
        <v>43</v>
      </c>
      <c r="C1797" s="279" t="s">
        <v>271</v>
      </c>
      <c r="D1797" s="329" t="s">
        <v>1271</v>
      </c>
      <c r="E1797" s="64">
        <v>830</v>
      </c>
      <c r="F1797" s="350" t="s">
        <v>21</v>
      </c>
      <c r="G1797" s="31"/>
      <c r="H1797" s="32"/>
      <c r="I1797" s="133">
        <f t="shared" si="144"/>
        <v>0</v>
      </c>
      <c r="J1797" s="92">
        <f t="shared" si="145"/>
        <v>0</v>
      </c>
    </row>
    <row r="1798" spans="1:10" ht="146.25" x14ac:dyDescent="0.2">
      <c r="A1798" s="329"/>
      <c r="B1798" s="329"/>
      <c r="C1798" s="330"/>
      <c r="D1798" s="329" t="s">
        <v>1272</v>
      </c>
      <c r="E1798" s="735"/>
      <c r="F1798" s="731"/>
      <c r="G1798" s="31"/>
      <c r="H1798" s="32"/>
      <c r="I1798" s="32"/>
    </row>
    <row r="1799" spans="1:10" ht="11.25" customHeight="1" x14ac:dyDescent="0.2">
      <c r="A1799" s="297" t="s">
        <v>1217</v>
      </c>
      <c r="B1799" s="278" t="s">
        <v>43</v>
      </c>
      <c r="C1799" s="279" t="s">
        <v>272</v>
      </c>
      <c r="D1799" s="329" t="s">
        <v>1273</v>
      </c>
      <c r="E1799" s="142">
        <v>35</v>
      </c>
      <c r="F1799" s="350" t="s">
        <v>20</v>
      </c>
      <c r="G1799" s="31"/>
      <c r="H1799" s="32"/>
      <c r="I1799" s="133">
        <f>H1799+G1799</f>
        <v>0</v>
      </c>
      <c r="J1799" s="92">
        <f>I1799*E1799</f>
        <v>0</v>
      </c>
    </row>
    <row r="1800" spans="1:10" ht="11.25" customHeight="1" x14ac:dyDescent="0.2">
      <c r="A1800" s="297" t="s">
        <v>1217</v>
      </c>
      <c r="B1800" s="278" t="s">
        <v>43</v>
      </c>
      <c r="C1800" s="279" t="s">
        <v>273</v>
      </c>
      <c r="D1800" s="329" t="s">
        <v>1274</v>
      </c>
      <c r="E1800" s="142">
        <v>11</v>
      </c>
      <c r="F1800" s="350" t="s">
        <v>20</v>
      </c>
      <c r="G1800" s="31"/>
      <c r="H1800" s="32"/>
      <c r="I1800" s="133">
        <f t="shared" ref="I1800:I1802" si="146">H1800+G1800</f>
        <v>0</v>
      </c>
      <c r="J1800" s="92">
        <f t="shared" ref="J1800:J1802" si="147">I1800*E1800</f>
        <v>0</v>
      </c>
    </row>
    <row r="1801" spans="1:10" ht="11.25" customHeight="1" x14ac:dyDescent="0.2">
      <c r="A1801" s="297" t="s">
        <v>1217</v>
      </c>
      <c r="B1801" s="278" t="s">
        <v>43</v>
      </c>
      <c r="C1801" s="279" t="s">
        <v>356</v>
      </c>
      <c r="D1801" s="329" t="s">
        <v>1275</v>
      </c>
      <c r="E1801" s="142">
        <v>2</v>
      </c>
      <c r="F1801" s="350" t="s">
        <v>20</v>
      </c>
      <c r="G1801" s="31"/>
      <c r="H1801" s="32"/>
      <c r="I1801" s="133">
        <f t="shared" si="146"/>
        <v>0</v>
      </c>
      <c r="J1801" s="92">
        <f t="shared" si="147"/>
        <v>0</v>
      </c>
    </row>
    <row r="1802" spans="1:10" ht="11.25" customHeight="1" x14ac:dyDescent="0.2">
      <c r="A1802" s="297" t="s">
        <v>1217</v>
      </c>
      <c r="B1802" s="278" t="s">
        <v>43</v>
      </c>
      <c r="C1802" s="279" t="s">
        <v>357</v>
      </c>
      <c r="D1802" s="329" t="s">
        <v>1276</v>
      </c>
      <c r="E1802" s="142">
        <v>4</v>
      </c>
      <c r="F1802" s="350" t="s">
        <v>20</v>
      </c>
      <c r="G1802" s="31"/>
      <c r="H1802" s="32"/>
      <c r="I1802" s="133">
        <f t="shared" si="146"/>
        <v>0</v>
      </c>
      <c r="J1802" s="92">
        <f t="shared" si="147"/>
        <v>0</v>
      </c>
    </row>
    <row r="1803" spans="1:10" ht="11.25" customHeight="1" x14ac:dyDescent="0.2">
      <c r="A1803" s="297"/>
      <c r="B1803" s="278"/>
      <c r="C1803" s="279"/>
      <c r="D1803" s="329"/>
      <c r="E1803" s="142"/>
      <c r="F1803" s="350"/>
      <c r="G1803" s="31"/>
      <c r="H1803" s="32"/>
      <c r="I1803" s="133"/>
      <c r="J1803" s="92"/>
    </row>
    <row r="1804" spans="1:10" ht="11.25" customHeight="1" x14ac:dyDescent="0.2">
      <c r="A1804" s="544"/>
      <c r="B1804" s="578"/>
      <c r="C1804" s="650"/>
      <c r="D1804" s="396" t="s">
        <v>1277</v>
      </c>
      <c r="E1804" s="40"/>
      <c r="F1804" s="350"/>
      <c r="G1804" s="31"/>
      <c r="H1804" s="32"/>
      <c r="I1804" s="32"/>
    </row>
    <row r="1805" spans="1:10" ht="33.75" x14ac:dyDescent="0.2">
      <c r="A1805" s="297" t="s">
        <v>1217</v>
      </c>
      <c r="B1805" s="278" t="s">
        <v>43</v>
      </c>
      <c r="C1805" s="279" t="s">
        <v>358</v>
      </c>
      <c r="D1805" s="329" t="s">
        <v>1278</v>
      </c>
      <c r="E1805" s="142">
        <v>8</v>
      </c>
      <c r="F1805" s="736" t="s">
        <v>20</v>
      </c>
      <c r="G1805" s="31"/>
      <c r="H1805" s="32"/>
      <c r="I1805" s="133">
        <f>H1805+G1805</f>
        <v>0</v>
      </c>
      <c r="J1805" s="92">
        <f>I1805*E1805</f>
        <v>0</v>
      </c>
    </row>
    <row r="1806" spans="1:10" ht="33.75" x14ac:dyDescent="0.2">
      <c r="A1806" s="297" t="s">
        <v>1217</v>
      </c>
      <c r="B1806" s="278" t="s">
        <v>43</v>
      </c>
      <c r="C1806" s="279" t="s">
        <v>359</v>
      </c>
      <c r="D1806" s="329" t="s">
        <v>1279</v>
      </c>
      <c r="E1806" s="142">
        <v>3</v>
      </c>
      <c r="F1806" s="736" t="s">
        <v>20</v>
      </c>
      <c r="G1806" s="31"/>
      <c r="H1806" s="32"/>
      <c r="I1806" s="133">
        <f t="shared" ref="I1806:I1807" si="148">H1806+G1806</f>
        <v>0</v>
      </c>
      <c r="J1806" s="92">
        <f t="shared" ref="J1806:J1807" si="149">I1806*E1806</f>
        <v>0</v>
      </c>
    </row>
    <row r="1807" spans="1:10" ht="33.75" x14ac:dyDescent="0.2">
      <c r="A1807" s="297" t="s">
        <v>1217</v>
      </c>
      <c r="B1807" s="278" t="s">
        <v>43</v>
      </c>
      <c r="C1807" s="279" t="s">
        <v>361</v>
      </c>
      <c r="D1807" s="329" t="s">
        <v>1280</v>
      </c>
      <c r="E1807" s="142">
        <v>1</v>
      </c>
      <c r="F1807" s="736" t="s">
        <v>20</v>
      </c>
      <c r="G1807" s="31"/>
      <c r="H1807" s="32"/>
      <c r="I1807" s="133">
        <f t="shared" si="148"/>
        <v>0</v>
      </c>
      <c r="J1807" s="92">
        <f t="shared" si="149"/>
        <v>0</v>
      </c>
    </row>
    <row r="1808" spans="1:10" ht="22.5" x14ac:dyDescent="0.2">
      <c r="A1808" s="304"/>
      <c r="B1808" s="329"/>
      <c r="C1808" s="330"/>
      <c r="D1808" s="329" t="s">
        <v>1281</v>
      </c>
      <c r="E1808" s="737"/>
      <c r="F1808" s="737"/>
      <c r="G1808" s="31"/>
      <c r="H1808" s="32"/>
      <c r="I1808" s="32"/>
    </row>
    <row r="1809" spans="1:10" ht="11.25" customHeight="1" x14ac:dyDescent="0.2">
      <c r="A1809" s="304"/>
      <c r="B1809" s="329"/>
      <c r="C1809" s="330"/>
      <c r="D1809" s="329" t="s">
        <v>1282</v>
      </c>
      <c r="E1809" s="737"/>
      <c r="F1809" s="737"/>
      <c r="G1809" s="31"/>
      <c r="H1809" s="32"/>
      <c r="I1809" s="32"/>
    </row>
    <row r="1810" spans="1:10" ht="11.25" customHeight="1" x14ac:dyDescent="0.2">
      <c r="A1810" s="304"/>
      <c r="B1810" s="329"/>
      <c r="C1810" s="330"/>
      <c r="D1810" s="329" t="s">
        <v>1283</v>
      </c>
      <c r="E1810" s="737"/>
      <c r="F1810" s="737"/>
      <c r="G1810" s="31"/>
      <c r="H1810" s="32"/>
      <c r="I1810" s="32"/>
    </row>
    <row r="1811" spans="1:10" ht="11.25" customHeight="1" x14ac:dyDescent="0.2">
      <c r="A1811" s="304"/>
      <c r="B1811" s="329"/>
      <c r="C1811" s="330"/>
      <c r="D1811" s="329" t="s">
        <v>1284</v>
      </c>
      <c r="E1811" s="737"/>
      <c r="F1811" s="737"/>
      <c r="G1811" s="31"/>
      <c r="H1811" s="32"/>
      <c r="I1811" s="32"/>
    </row>
    <row r="1812" spans="1:10" ht="11.25" customHeight="1" x14ac:dyDescent="0.2">
      <c r="A1812" s="304"/>
      <c r="B1812" s="329"/>
      <c r="C1812" s="330"/>
      <c r="D1812" s="329" t="s">
        <v>1285</v>
      </c>
      <c r="E1812" s="737"/>
      <c r="F1812" s="738"/>
      <c r="G1812" s="31"/>
      <c r="H1812" s="32"/>
      <c r="I1812" s="32"/>
    </row>
    <row r="1813" spans="1:10" ht="11.25" customHeight="1" x14ac:dyDescent="0.2">
      <c r="A1813" s="304"/>
      <c r="B1813" s="329"/>
      <c r="C1813" s="330"/>
      <c r="D1813" s="329" t="s">
        <v>1286</v>
      </c>
      <c r="E1813" s="737"/>
      <c r="F1813" s="738"/>
      <c r="G1813" s="31"/>
      <c r="H1813" s="32"/>
      <c r="I1813" s="32"/>
    </row>
    <row r="1814" spans="1:10" ht="11.25" customHeight="1" x14ac:dyDescent="0.2">
      <c r="A1814" s="304"/>
      <c r="B1814" s="329"/>
      <c r="C1814" s="330"/>
      <c r="D1814" s="329"/>
      <c r="E1814" s="737"/>
      <c r="F1814" s="738"/>
      <c r="G1814" s="31"/>
      <c r="H1814" s="32"/>
      <c r="I1814" s="32"/>
    </row>
    <row r="1815" spans="1:10" ht="12" customHeight="1" x14ac:dyDescent="0.2">
      <c r="A1815" s="277" t="s">
        <v>1217</v>
      </c>
      <c r="B1815" s="273" t="s">
        <v>44</v>
      </c>
      <c r="C1815" s="650" t="s">
        <v>261</v>
      </c>
      <c r="D1815" s="733" t="s">
        <v>1287</v>
      </c>
      <c r="E1815" s="152"/>
      <c r="F1815" s="734"/>
      <c r="G1815" s="31"/>
      <c r="H1815" s="32"/>
      <c r="I1815" s="32"/>
    </row>
    <row r="1816" spans="1:10" ht="11.25" customHeight="1" x14ac:dyDescent="0.2">
      <c r="A1816" s="297" t="s">
        <v>1217</v>
      </c>
      <c r="B1816" s="278" t="s">
        <v>44</v>
      </c>
      <c r="C1816" s="279" t="s">
        <v>263</v>
      </c>
      <c r="D1816" s="609" t="s">
        <v>1288</v>
      </c>
      <c r="E1816" s="64">
        <v>5777</v>
      </c>
      <c r="F1816" s="590" t="s">
        <v>21</v>
      </c>
      <c r="G1816" s="31"/>
      <c r="H1816" s="32"/>
      <c r="I1816" s="133">
        <f>H1816+G1816</f>
        <v>0</v>
      </c>
      <c r="J1816" s="92">
        <f>I1816*E1816</f>
        <v>0</v>
      </c>
    </row>
    <row r="1817" spans="1:10" ht="11.25" customHeight="1" x14ac:dyDescent="0.2">
      <c r="A1817" s="297" t="s">
        <v>1217</v>
      </c>
      <c r="B1817" s="278" t="s">
        <v>44</v>
      </c>
      <c r="C1817" s="279" t="s">
        <v>265</v>
      </c>
      <c r="D1817" s="351" t="s">
        <v>1289</v>
      </c>
      <c r="E1817" s="64">
        <v>4</v>
      </c>
      <c r="F1817" s="736" t="s">
        <v>20</v>
      </c>
      <c r="G1817" s="31"/>
      <c r="H1817" s="32"/>
      <c r="I1817" s="133">
        <f>H1817+G1817</f>
        <v>0</v>
      </c>
      <c r="J1817" s="92">
        <f>I1817*E1817</f>
        <v>0</v>
      </c>
    </row>
    <row r="1818" spans="1:10" s="70" customFormat="1" ht="11.25" customHeight="1" thickBot="1" x14ac:dyDescent="0.25">
      <c r="A1818" s="798" t="s">
        <v>74</v>
      </c>
      <c r="B1818" s="799"/>
      <c r="C1818" s="799"/>
      <c r="D1818" s="411" t="s">
        <v>1290</v>
      </c>
      <c r="E1818" s="366"/>
      <c r="F1818" s="447"/>
      <c r="G1818" s="684"/>
      <c r="H1818" s="555"/>
      <c r="I1818" s="686"/>
      <c r="J1818" s="687"/>
    </row>
    <row r="1819" spans="1:10" ht="13.5" customHeight="1" x14ac:dyDescent="0.2">
      <c r="A1819" s="267"/>
      <c r="B1819" s="268"/>
      <c r="C1819" s="268"/>
      <c r="D1819" s="268"/>
      <c r="E1819" s="739"/>
      <c r="F1819" s="414"/>
      <c r="G1819" s="510"/>
      <c r="H1819" s="511"/>
      <c r="I1819" s="511"/>
      <c r="J1819" s="217"/>
    </row>
    <row r="1820" spans="1:10" ht="15" x14ac:dyDescent="0.25">
      <c r="A1820" s="767" t="s">
        <v>1336</v>
      </c>
      <c r="B1820" s="770"/>
      <c r="C1820" s="770"/>
      <c r="D1820" s="337" t="s">
        <v>1291</v>
      </c>
      <c r="E1820" s="533"/>
      <c r="F1820" s="338"/>
      <c r="G1820" s="31"/>
      <c r="H1820" s="32"/>
      <c r="I1820" s="32"/>
      <c r="J1820" s="678">
        <f>SUM(J1780:J1817)</f>
        <v>0</v>
      </c>
    </row>
    <row r="1821" spans="1:10" ht="13.5" customHeight="1" thickBot="1" x14ac:dyDescent="0.25">
      <c r="A1821" s="19"/>
      <c r="B1821" s="19"/>
      <c r="C1821" s="19"/>
      <c r="D1821" s="740"/>
      <c r="E1821" s="740"/>
      <c r="F1821" s="740"/>
      <c r="G1821" s="31"/>
      <c r="H1821" s="32"/>
      <c r="I1821" s="32"/>
    </row>
  </sheetData>
  <sheetProtection sort="0" autoFilter="0" pivotTables="0"/>
  <protectedRanges>
    <protectedRange password="C2C4" sqref="E587:F587 D562:F566 D577:F581 D570:F572 D583:F586 D568:F568 E567:F567 E569:F569 E574:F575" name="Tartomány2_1_2_1"/>
    <protectedRange password="C2C4" sqref="D594 D595:F597" name="Tartomány2_1_2_3"/>
    <protectedRange password="C2C4" sqref="E594:F594 D590:F591 D593:F593 E592:F592" name="Tartomány2_1_5_1"/>
    <protectedRange password="C2C4" sqref="D693:F693 D713:F713 D733:F733 D755:F755" name="Tartomány2_1_6"/>
    <protectedRange password="C2C4" sqref="E660 E669 F660:F665 E686:E687 A660:D661 D147:D151 E699 F699:F711 E719 F719:F731 E739 F739:F753 D185:D189 D224:D228 E680:E683 F667:F691 D666:F666 D662:D665 A662:C675 D667:D675 A676:D691 A699:D711 A719:D731 A739:D753" name="Tartomány2_1_6_1"/>
    <protectedRange password="CF0D" sqref="I233:J235 I246:J252 I268:J271" name="Tartomány2"/>
    <protectedRange password="CF0D" sqref="A246:B246 A233:F235 B239:B245 A268:B268 D259:F268 A247:F252 A269:F271 B259:B267 D239:F240 B109:B112 D109:F112 D242:F246 E241:F241 D1118 D1224" name="Tartomány1"/>
    <protectedRange password="CF0D" sqref="I236:J245 I253:J267 I109:J112" name="Tartomány2_1"/>
    <protectedRange password="CF0D" sqref="A236:F237 A253:F254 A256:A267 A239:A245 A238:B238 D238:F238 A255:B255 D255:F255 C238:C246 C255:C268" name="Tartomány1_1"/>
    <protectedRange password="CF0D" sqref="D256:F258 B256:B258" name="Tartomány1_2"/>
    <protectedRange password="C2C4" sqref="E1088" name="Tartomány2_15_2_1"/>
    <protectedRange password="C2C4" sqref="F1088" name="Tartomány2_15_1_1_1"/>
    <protectedRange password="C2C4" sqref="E1514:F1514 E1457:F1457 E1647:F1647 D1437 D1468 E1284:F1284 E1402:F1402 E1512:F1512 D1330:F1334 D1309:D1311 D1323 E1329:F1329 E1529:F1529 D1606 E1612:F1612 D1515 D1252:F1255 D1285 E1291:F1291 D1496:D1498 E1603:F1603 E1695:F1695 E1605:F1605 E1548:F1548 E1534:F1535 D1534 D1388 E1345:F1345 E1347:F1347 E1256:F1256 E1474:F1475 D1551 E1557:F1557 D1627:F1628 D1648:F1663 D1664 E1669:F1669 D1689:D1690 D1235:D1237 E1459:F1459 D1431:F1431 E1430:F1430 D1286:F1290 D1250:D1251 D1324:F1328 E1349:F1349 E1249:F1249 E1322:F1322 D1405:D1406 D1475 E1461:F1462 E1467:F1467 D1469:F1473 D1407:F1416 D1429:F1429 E1143:F1143 D1257:F1270 D1558:F1560 D1573:F1589 D1607:F1611 D1530:F1533 D1673:F1674 D1676:F1676 D1675 D1665:F1668 D1687:F1688 D1613:F1615 D1552:F1556 D1350:F1387 D1292:F1308 E1523:F1523 D1516:F1522 D1524:F1528 D1476:F1495" name="Tartomány2_1_1_1_1_1_1_1"/>
    <protectedRange password="C2C4" sqref="D1696" name="Tartomány2_3_1_1"/>
    <protectedRange password="C2C4" sqref="F1725" name="Tartomány2_1_1_1_1_1_1_6_2"/>
    <protectedRange password="C2C4" sqref="D1716 D1735:D1736" name="Tartomány2_3_4_1"/>
    <protectedRange password="C2C4" sqref="E1732:F1732 E1734:F1734" name="Tartomány2_1_1_6_1"/>
    <protectedRange password="C2C4" sqref="F1432" name="Tartomány2_1_1_1_1_1_1_6_1_1"/>
  </protectedRanges>
  <mergeCells count="99">
    <mergeCell ref="A1776:C1776"/>
    <mergeCell ref="A1818:C1818"/>
    <mergeCell ref="A1820:C1820"/>
    <mergeCell ref="A540:C540"/>
    <mergeCell ref="A560:C560"/>
    <mergeCell ref="A558:C558"/>
    <mergeCell ref="A717:C717"/>
    <mergeCell ref="A732:C732"/>
    <mergeCell ref="A734:C734"/>
    <mergeCell ref="A737:C737"/>
    <mergeCell ref="A754:C754"/>
    <mergeCell ref="A712:C712"/>
    <mergeCell ref="A714:C714"/>
    <mergeCell ref="A653:C653"/>
    <mergeCell ref="A655:C655"/>
    <mergeCell ref="A784:C784"/>
    <mergeCell ref="A947:C947"/>
    <mergeCell ref="A1067:C1067"/>
    <mergeCell ref="A1070:C1070"/>
    <mergeCell ref="A1198:C1198"/>
    <mergeCell ref="A1201:C1201"/>
    <mergeCell ref="A1714:C1714"/>
    <mergeCell ref="A1773:C1773"/>
    <mergeCell ref="A787:C787"/>
    <mergeCell ref="A780:C780"/>
    <mergeCell ref="A658:C658"/>
    <mergeCell ref="A584:C584"/>
    <mergeCell ref="A694:C694"/>
    <mergeCell ref="A600:C600"/>
    <mergeCell ref="A587:C587"/>
    <mergeCell ref="A582:C582"/>
    <mergeCell ref="A563:C563"/>
    <mergeCell ref="A508:C508"/>
    <mergeCell ref="A598:C598"/>
    <mergeCell ref="A630:C630"/>
    <mergeCell ref="A692:C692"/>
    <mergeCell ref="A697:C697"/>
    <mergeCell ref="A627:C627"/>
    <mergeCell ref="A603:C603"/>
    <mergeCell ref="A625:C625"/>
    <mergeCell ref="A756:C756"/>
    <mergeCell ref="A537:C537"/>
    <mergeCell ref="A777:C777"/>
    <mergeCell ref="A759:C759"/>
    <mergeCell ref="A775:C775"/>
    <mergeCell ref="A535:C535"/>
    <mergeCell ref="A121:C121"/>
    <mergeCell ref="A273:C273"/>
    <mergeCell ref="A88:C88"/>
    <mergeCell ref="A68:C68"/>
    <mergeCell ref="A152:C152"/>
    <mergeCell ref="A124:C124"/>
    <mergeCell ref="A154:C154"/>
    <mergeCell ref="A93:C93"/>
    <mergeCell ref="A90:C90"/>
    <mergeCell ref="A118:C118"/>
    <mergeCell ref="A157:C157"/>
    <mergeCell ref="A190:C190"/>
    <mergeCell ref="A192:C192"/>
    <mergeCell ref="J1:J2"/>
    <mergeCell ref="B1:B2"/>
    <mergeCell ref="A1:A2"/>
    <mergeCell ref="G1:G2"/>
    <mergeCell ref="D1:D2"/>
    <mergeCell ref="H1:H2"/>
    <mergeCell ref="I1:I2"/>
    <mergeCell ref="C1:C2"/>
    <mergeCell ref="E1:E2"/>
    <mergeCell ref="F1:F2"/>
    <mergeCell ref="A944:C944"/>
    <mergeCell ref="A234:C234"/>
    <mergeCell ref="A246:C246"/>
    <mergeCell ref="A248:C248"/>
    <mergeCell ref="A251:C251"/>
    <mergeCell ref="A268:C268"/>
    <mergeCell ref="A195:C195"/>
    <mergeCell ref="A332:C332"/>
    <mergeCell ref="A357:C357"/>
    <mergeCell ref="A327:C327"/>
    <mergeCell ref="A424:C424"/>
    <mergeCell ref="A484:C484"/>
    <mergeCell ref="A422:C422"/>
    <mergeCell ref="A352:C352"/>
    <mergeCell ref="A354:C354"/>
    <mergeCell ref="A448:C448"/>
    <mergeCell ref="A270:C270"/>
    <mergeCell ref="A231:C231"/>
    <mergeCell ref="A229:C229"/>
    <mergeCell ref="A511:C511"/>
    <mergeCell ref="A329:C329"/>
    <mergeCell ref="A506:C506"/>
    <mergeCell ref="A487:C487"/>
    <mergeCell ref="A453:C453"/>
    <mergeCell ref="A482:C482"/>
    <mergeCell ref="A450:C450"/>
    <mergeCell ref="A384:C384"/>
    <mergeCell ref="A389:C389"/>
    <mergeCell ref="A386:C386"/>
    <mergeCell ref="A427:C427"/>
  </mergeCells>
  <phoneticPr fontId="4" type="noConversion"/>
  <conditionalFormatting sqref="Q1422:Q1423">
    <cfRule type="cellIs" dxfId="2" priority="1" stopIfTrue="1" operator="greaterThan">
      <formula>$S1422*(1+#REF!)</formula>
    </cfRule>
    <cfRule type="cellIs" dxfId="1" priority="2" operator="greaterThan">
      <formula>$S1422*(1+#REF!)</formula>
    </cfRule>
    <cfRule type="cellIs" dxfId="0" priority="3" operator="lessThan">
      <formula>$S1422*(1-#REF!)</formula>
    </cfRule>
  </conditionalFormatting>
  <printOptions horizontalCentered="1" gridLines="1"/>
  <pageMargins left="0.35433070866141736" right="0.35433070866141736" top="0.55118110236220474" bottom="0.43307086614173229" header="0.23622047244094491" footer="0.23622047244094491"/>
  <pageSetup paperSize="9" scale="94" orientation="landscape" horizontalDpi="300" r:id="rId1"/>
  <headerFooter alignWithMargins="0">
    <oddHeader>&amp;L&amp;9Projekt: METRANS SZEGED - Logisztikai telephely tenderterve&amp;C&amp;9KV-1.1 INFRSTRUKTÚRA ÉPÍTÉS&amp;R&amp;9Dátum: 2025.07.31.</oddHeader>
    <oddFooter>&amp;LFile: &amp;F&amp;C&amp;9&amp;P/&amp;N&amp;R&amp;9Tervező: Talent-Plan Kft.</oddFooter>
  </headerFooter>
  <rowBreaks count="5" manualBreakCount="5">
    <brk id="91" max="9" man="1"/>
    <brk id="271" max="9" man="1"/>
    <brk id="346" max="9" man="1"/>
    <brk id="377" max="9" man="1"/>
    <brk id="50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2</vt:i4>
      </vt:variant>
    </vt:vector>
  </HeadingPairs>
  <TitlesOfParts>
    <vt:vector size="3" baseType="lpstr">
      <vt:lpstr>Szeged METRANS KV-1.1</vt:lpstr>
      <vt:lpstr>'Szeged METRANS KV-1.1'!Nyomtatási_cím</vt:lpstr>
      <vt:lpstr>'Szeged METRANS KV-1.1'!Nyomtatási_terület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Talent-Plan Kft.</dc:creator>
  <cp:lastModifiedBy>Péter Lados</cp:lastModifiedBy>
  <cp:lastPrinted>2025-08-01T16:25:52Z</cp:lastPrinted>
  <dcterms:created xsi:type="dcterms:W3CDTF">2011-02-04T15:41:38Z</dcterms:created>
  <dcterms:modified xsi:type="dcterms:W3CDTF">2025-08-01T16:25:58Z</dcterms:modified>
</cp:coreProperties>
</file>