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D:\Aktual\        Folyamatban\DS  21133  METRANS SZEGED\_____2025 évi tender előkészítés\20250725 építész tender előkészítés LP\_20250725 - kiadásra előkészített költségvetési kiírások\"/>
    </mc:Choice>
  </mc:AlternateContent>
  <xr:revisionPtr revIDLastSave="0" documentId="13_ncr:1_{8BEB3947-985E-4A69-8EC2-97C996183FAF}" xr6:coauthVersionLast="47" xr6:coauthVersionMax="47" xr10:uidLastSave="{00000000-0000-0000-0000-000000000000}"/>
  <bookViews>
    <workbookView xWindow="-120" yWindow="-120" windowWidth="29040" windowHeight="15840" xr2:uid="{00000000-000D-0000-FFFF-FFFF00000000}"/>
  </bookViews>
  <sheets>
    <sheet name="Metrans, Szeged Kerítés" sheetId="1" r:id="rId1"/>
  </sheets>
  <definedNames>
    <definedName name="_xlnm._FilterDatabase" localSheetId="0" hidden="1">'Metrans, Szeged Kerítés'!$C$1:$C$51</definedName>
    <definedName name="an">'Metrans, Szeged Kerítés'!#REF!</definedName>
    <definedName name="ép">'Metrans, Szeged Kerítés'!#REF!</definedName>
    <definedName name="EUR">'Metrans, Szeged Kerítés'!#REF!</definedName>
    <definedName name="_xlnm.Print_Titles" localSheetId="0">'Metrans, Szeged Kerítés'!$1:$1</definedName>
    <definedName name="_xlnm.Print_Area" localSheetId="0">'Metrans, Szeged Kerítés'!$A$1:$J$191</definedName>
  </definedNames>
  <calcPr calcId="181029"/>
</workbook>
</file>

<file path=xl/calcChain.xml><?xml version="1.0" encoding="utf-8"?>
<calcChain xmlns="http://schemas.openxmlformats.org/spreadsheetml/2006/main">
  <c r="I253" i="1" l="1"/>
  <c r="J253" i="1" s="1"/>
  <c r="J261" i="1" s="1"/>
  <c r="J16" i="1" s="1"/>
  <c r="I246" i="1"/>
  <c r="J246" i="1" s="1"/>
  <c r="J247" i="1" s="1"/>
  <c r="J14" i="1" s="1"/>
  <c r="I182" i="1" l="1"/>
  <c r="J182" i="1" s="1"/>
  <c r="I181" i="1"/>
  <c r="J181" i="1" s="1"/>
  <c r="I180" i="1"/>
  <c r="J180" i="1" s="1"/>
  <c r="I179" i="1"/>
  <c r="J179" i="1" s="1"/>
  <c r="I153" i="1"/>
  <c r="J153" i="1" s="1"/>
  <c r="I136" i="1"/>
  <c r="J136" i="1" s="1"/>
  <c r="I103" i="1"/>
  <c r="J103" i="1" s="1"/>
  <c r="I101" i="1"/>
  <c r="J101" i="1" s="1"/>
  <c r="I100" i="1"/>
  <c r="J100" i="1" s="1"/>
  <c r="I53" i="1"/>
  <c r="J53" i="1" s="1"/>
  <c r="J132" i="1" l="1"/>
  <c r="J157" i="1"/>
  <c r="J10" i="1" s="1"/>
  <c r="J191" i="1"/>
  <c r="J12" i="1" s="1"/>
  <c r="J8" i="1" l="1"/>
  <c r="J18" i="1" s="1"/>
</calcChain>
</file>

<file path=xl/sharedStrings.xml><?xml version="1.0" encoding="utf-8"?>
<sst xmlns="http://schemas.openxmlformats.org/spreadsheetml/2006/main" count="341" uniqueCount="226">
  <si>
    <t>Az alternatív tételek cellái kék színűek. Itt csak az egységárak kitöltendők, és az összegzésbe nem kell beszámítani.</t>
  </si>
  <si>
    <t>Az építés helyszínén kitermelt és az az építtető által eltávolítani engedélyezett humusz, földanyag, bontási anyag, maradékanyag stb. a kivitelező tulajdonába kerülnek. Az építési telekről való eltávolításuk, törvényes elhelyezésük vagy értékesítésük a kivitelező feladata és felelőssége.</t>
  </si>
  <si>
    <t>Fenti körülmények az egységárkalkulációnál fegyelembe veendők.</t>
  </si>
  <si>
    <t>Bontási tételekhez automatikusan hozzáértendő a fel nem használható bontási anyag építés helyszínéről való eltávolítása is, hacsak külön tétel nem szerepel rá.</t>
  </si>
  <si>
    <t>Az anyagok, szerkezetek beépítéséhez szükséges szerszámok, gépi berendezések üzemköltsége.</t>
  </si>
  <si>
    <t>Az anyagok, szerkezetek beépítéséhez szükséges munkaállványok, biztonsági korlátok, egyéb biztonsági berendezések, védőfelszerelések költsége.</t>
  </si>
  <si>
    <t>Az ajánlatadás előtt célszerű a helyszín megtekintése. Projektfelelős: Talent-Plan Kft.</t>
  </si>
  <si>
    <t>A tételes egységárakba a következő költségek is bekalkulálandók:</t>
  </si>
  <si>
    <t>A tételekben szereplő anyagok beszerzése, szükség esetén legyártatása (pl. vasalások, előregyártott vasbetonelemek, ...), építéshelyszínre való szállítása, közbenső tárolása, őrzése, építéshelyszíni anyagmozgatása.</t>
  </si>
  <si>
    <t>St/db</t>
  </si>
  <si>
    <t xml:space="preserve">Például betonozási munkáknál: távtartók elhelyezése, áttörések bezsaluzása, vasszerelési segédanyagok, beton vibrálása, </t>
  </si>
  <si>
    <t>próbakockák öntése és minősítése, frissbeton védőtakarása, beton utógondozása stb.</t>
  </si>
  <si>
    <t>Esetleges anyagszállítássalkapcsolatos többletköltségek. (pl. vám)</t>
  </si>
  <si>
    <t>Minden szükséges kitűzési munka.</t>
  </si>
  <si>
    <t>TECHNIKAI MEGJEGYZÉSEK</t>
  </si>
  <si>
    <t>A földmunkatételek egységárait a geometriailag mérhető térfogatokkal kell számolni. (A kitermelt, ill. az elszállítandó földmennyiségek tömör, a beépített földmennyiségek tömörített értékben számolandók.) Ez vonatkozik a szállítási tételekre is.</t>
  </si>
  <si>
    <t>Szerelt, fektetett burkolatok, szigetelések ill. bármely szerelési munkák esetén a rögzítőelemek belekalkulálandók az egységárba. A rögzítőelemek megfelelő megválasztása a kivitelező felelőssége (kivéve tartószerkezetek).</t>
  </si>
  <si>
    <t>A különféle segédeszközök, munkagépek, állványzatok, dúcolatok stb. nem kerülnek kiírásra, azok az egységárakba beépítendők.</t>
  </si>
  <si>
    <t xml:space="preserve">Az egységárakba bele kell kalkulálni a munka szakszerű elvégzéséhez szükséges összes munkarészre vonatkozó költséghányadot. </t>
  </si>
  <si>
    <t>db</t>
  </si>
  <si>
    <t>01.2</t>
  </si>
  <si>
    <t>munkadíj egys.ár HUF</t>
  </si>
  <si>
    <t>01.1</t>
  </si>
  <si>
    <t>fm</t>
  </si>
  <si>
    <t>02.1</t>
  </si>
  <si>
    <t>Leírás</t>
  </si>
  <si>
    <t>tétel</t>
  </si>
  <si>
    <t>mennyiség</t>
  </si>
  <si>
    <t>egység</t>
  </si>
  <si>
    <t>anyag egys.ár HUF</t>
  </si>
  <si>
    <t>összes egys.ár HUF</t>
  </si>
  <si>
    <t>ár összesen HUF</t>
  </si>
  <si>
    <t>ÖSSZESÍTÉS</t>
  </si>
  <si>
    <t>01</t>
  </si>
  <si>
    <t>02</t>
  </si>
  <si>
    <t>03</t>
  </si>
  <si>
    <t>Az építés helyszíne</t>
  </si>
  <si>
    <t>Általános megjegyzések:</t>
  </si>
  <si>
    <t>Az épület és az építési terület állandó és végleges takarítása. Minden épületszerkezet és épülettechnikai berendezés átadás előtti tisztítása és portalanítása.</t>
  </si>
  <si>
    <t>Monolit és előregyártott vb. szerkezetek betonacél mennyisége előzetesen számolt ill. becsült értékekkel szerepel.</t>
  </si>
  <si>
    <t>01.4</t>
  </si>
  <si>
    <t>csak egységár</t>
  </si>
  <si>
    <t>A szerkezetépítési és szakipari munkák esetében minden esetben komplett működőképes rendszert kell elkészíteni. Az ahhoz szükséges járulékos függesztő, rögzítő, tömítő, és kiegésztő ellemek anyag és munkaköltségét teljes körűen meg kell ajánlani.</t>
  </si>
  <si>
    <t>Fejezet</t>
  </si>
  <si>
    <t xml:space="preserve">Alfejezet </t>
  </si>
  <si>
    <t>Alfejezet</t>
  </si>
  <si>
    <t>A kivitelezés helye: Szeged, Kotányi János köz 8.
 Közúton egyszerűen megközelíthető.</t>
  </si>
  <si>
    <t>02.2</t>
  </si>
  <si>
    <t>KV-2.6</t>
  </si>
  <si>
    <t>Kerítés és kerítéskapuk</t>
  </si>
  <si>
    <t xml:space="preserve">Teherforgalmi kerítéskapu </t>
  </si>
  <si>
    <t>Vágánykapuk</t>
  </si>
  <si>
    <t>Hegesztett hálós kerítés</t>
  </si>
  <si>
    <t>Össz. KV-2.6</t>
  </si>
  <si>
    <t>Kerítés és kerítéskapuk összesen:</t>
  </si>
  <si>
    <t>A folyóméterre vetített kalkuláció az alábbi műszaki tartalom alapján készítendő.</t>
  </si>
  <si>
    <t>Gépi- és kézi kiásás kerítésoszlop alaphoz.</t>
  </si>
  <si>
    <t>alap átmérő: 40 cm</t>
  </si>
  <si>
    <t>Alaptestek betonozása</t>
  </si>
  <si>
    <t>Beton minőség: C10-16/FN</t>
  </si>
  <si>
    <t>Zsaluzás: földpartok között</t>
  </si>
  <si>
    <t>Kerítésoszlop</t>
  </si>
  <si>
    <t>Üreges oszlop, H-alakúra profilozva. Méret: 70x44 mm. Lemez vastagsága: 1,25 mm Műanyag sapka lezárással</t>
  </si>
  <si>
    <t>Bevonat: Belül és kívül horganyzott, poliészter bevonattal (minimum 60 mikron)</t>
  </si>
  <si>
    <t>szín: zöld RAL6005</t>
  </si>
  <si>
    <t>BEKAFIX</t>
  </si>
  <si>
    <t xml:space="preserve"> rögzítés rozsdamentes lemezbilinccsel</t>
  </si>
  <si>
    <t>Oszloptámasz, egy oldalú</t>
  </si>
  <si>
    <t>Kerítésoszlop, mint a fő pozícióban leírva, egy oldalú oszlop támasztáshoz.</t>
  </si>
  <si>
    <t>A támaszt, mint a fő oszlopot, az alapba kell bekötni.</t>
  </si>
  <si>
    <t>Hegesztett hálós kerítésszakasz</t>
  </si>
  <si>
    <t>Hegesztett hálós elemek szállítása, szakszerű szerelése, ponthegesztett.</t>
  </si>
  <si>
    <t>Az oszlopok rögzítése akasztó csavarozással, beleértve számos szükséges kötőanyag és segédanyag.</t>
  </si>
  <si>
    <t>függőleges drótátmérő : 5 mm</t>
  </si>
  <si>
    <t>vízszintes drótátmérő: 2 x 6 mm</t>
  </si>
  <si>
    <t>Fonat:B/H= 50x200 mm</t>
  </si>
  <si>
    <t>Háló méret: B/H= 2500x2430 mm</t>
  </si>
  <si>
    <t>Felszín: poliészter bevonattal (min. réteg 120mikron)</t>
  </si>
  <si>
    <t>BETAFENCE Nylofor® 2D super</t>
  </si>
  <si>
    <t>Föld visszatöltése</t>
  </si>
  <si>
    <t>A föld visszatöltése a kerítés mellett az oldalt tároltkiemelt földdel, beleértve a szállítást a tárolási helytől.</t>
  </si>
  <si>
    <t>Töltőanyag berakása, egyengetése és tömörítése kb. 10-20 cm rétegekben. Tömörítés az egyszerű  proktor sűrűség&gt;= 95 %-áig.</t>
  </si>
  <si>
    <t>Gépi és kézi kiásás kerítés lábazat tartóhoz</t>
  </si>
  <si>
    <t>Az alap oldalfalait szükség esetén kézi munkával ki lehet egyengetni. Az alapot profilnak megfelelően kell kialakítani és tömöríteni.</t>
  </si>
  <si>
    <t>A kiemelt anyagot oldalt kell tárolni az újrafelhasználáshoz / kéőbbi elszállításhoz. Elszállítási távolság maximum200 m-ig.</t>
  </si>
  <si>
    <t xml:space="preserve">Előregyártott vasbeton kerítéslábazat </t>
  </si>
  <si>
    <t>Elemek különböző hosszban. Szabályos hossz azonban 2,20 - 2,30 m.</t>
  </si>
  <si>
    <t xml:space="preserve">A kész elemek homlokzati oldala csatlakozó vasvázakkal az oszlopok területén erőkapcsolatos betonkötéshez. </t>
  </si>
  <si>
    <t>Hegesztett hálós kerítésszakasz előrgyártott lábazat nélkül</t>
  </si>
  <si>
    <t>kiemelési mélység: kb. 80 cm.</t>
  </si>
  <si>
    <t>Oszlop hossza kb: 3,50m - 3,80m</t>
  </si>
  <si>
    <t>Előregyártott vb. lábazat az előző tételhez</t>
  </si>
  <si>
    <t xml:space="preserve">Előregyártott vasbeton kerítéslábazat gyártása szállítása és lerakása. </t>
  </si>
  <si>
    <t>Gyártmány: Diricks 2515x250x35</t>
  </si>
  <si>
    <t>Gyártmány: Diricks 2515x500x35</t>
  </si>
  <si>
    <t>A szükséges betonelemtartó U prifilokkal a kerítésoszlopokhoz rögzítve, készreszerelve</t>
  </si>
  <si>
    <t>Gyártmány: Diricks 2510x500x35 és Diricks 2510x250x35</t>
  </si>
  <si>
    <t>Töltőanyag berakása, egyengetése és tömörítése az úttervek és mintakeresztszelvények szerint. Tömörítés az egyszerű  proktor sűrűség&gt;= 95 %-áig.</t>
  </si>
  <si>
    <t>Hegesztett hálós kerítésszakasz vb. támfalra dübelezve</t>
  </si>
  <si>
    <t>Oszlop hossza kb: 2,50m - 2,70m</t>
  </si>
  <si>
    <t>A támaszt, mint a fő oszlopot, talplemezzel kell a támfalhoz dübelezni</t>
  </si>
  <si>
    <t>Oszlopok rögzítése vb. támfalhoz.</t>
  </si>
  <si>
    <t>Rögzítés: 4db Hilti HST2 M12 dübel</t>
  </si>
  <si>
    <r>
      <t>Talplemez méret:</t>
    </r>
    <r>
      <rPr>
        <sz val="8"/>
        <rFont val="Arial CE"/>
        <charset val="238"/>
      </rPr>
      <t xml:space="preserve"> 150x150x10 mm</t>
    </r>
  </si>
  <si>
    <r>
      <t>Furat:</t>
    </r>
    <r>
      <rPr>
        <sz val="8"/>
        <rFont val="Arial CE"/>
        <charset val="238"/>
      </rPr>
      <t xml:space="preserve"> 4 db M12-es furat a sarkokban</t>
    </r>
  </si>
  <si>
    <r>
      <t>Távolság az élétől a furatig:</t>
    </r>
    <r>
      <rPr>
        <sz val="8"/>
        <rFont val="Arial CE"/>
        <charset val="238"/>
      </rPr>
      <t xml:space="preserve"> min. 50 mm</t>
    </r>
  </si>
  <si>
    <r>
      <t>Szerelés:</t>
    </r>
    <r>
      <rPr>
        <sz val="8"/>
        <rFont val="Arial CE"/>
        <charset val="238"/>
      </rPr>
      <t xml:space="preserve"> fúrás → tisztítás → dübel behelyezése → meghúzás nyomatékkulccsal</t>
    </r>
  </si>
  <si>
    <t>Szabadon futó tolókapu, horganyzott és műanyag bevonattal ellátott, 5,0 m belső átmenő szélességig</t>
  </si>
  <si>
    <t>Gyártmány: BETAFENCE - típus ROBUSTA - 
MAGYAR GYÁRTÁS, MAGYAR GYÁRTMÁNYÚ VEZÉRLÉSSEL</t>
  </si>
  <si>
    <t>Szabadon álló iparilag előállított tolóajtó szállítása és beépítése.</t>
  </si>
  <si>
    <t>Kivitelezés a gyártó technikai előírásai alapján.</t>
  </si>
  <si>
    <t>Kitöltés négyzetcsővel, 25 / 25 mm. Felső keret felrakott hegyes léccel.</t>
  </si>
  <si>
    <t xml:space="preserve">Elektromos meghajtás 0,37 KW mint integrált tolókapu meghajtás. Kezelőegység nyomó gombos billenytűzettel KI/ÁLLJ/BE a portához / irodához és kulcsos kapcsoló KI / SZÜKSÉG -ÁLLJ/ BE belül a vezetőoszlopba helyezve. Vezérlő elektronika  az udvari oldali vezetőoszlop belsejébe beépítve. </t>
  </si>
  <si>
    <t>Biztonsági berendezések az erőhajtott kapuk ZH1 / 494 irányelvek szerint: Érintkező vezeték gumi profil a hozzá tartozó szükséges technikai elemekkel a rendszer gyártója útmutatásai alapján.</t>
  </si>
  <si>
    <t>Biztonsági szabályozó automatika 2 fénysorompóval: A fénysorompó vonalán áthaladó jármű állítsa le a záródó kaput és nyíló mozgásra váltson.</t>
  </si>
  <si>
    <t>Az elektromos kábelezés / csatlakozások valamint a megfelelő programozás a megbízott feladatai közé tartozik. Az áram odavezetése valamint a kapuszerkezet és a porta/ iroda vezérlőhelyek közötti elektromos vezérlő vezeték lerakása külön tételben költségelve.</t>
  </si>
  <si>
    <t>Nyomógomb a portán, vezérlőkábelezés máshol költségelt alépítményben kb. 40m hosszon.</t>
  </si>
  <si>
    <t>Szükség szerinti alapozási munkákkal a kapuoszlopok fogadására.</t>
  </si>
  <si>
    <t>A gyártó oldaláról a kapuszerkezettel kapcsolatosan alapozási adatszolgáltatást kell készíteni. Az alapozási terveket, minimum 4 héttel a kivitelezés kezdetet előtt az építésvezetőségnek át kell adni. Az alapba beépítendő acél részeket a megbízottnak időben az építkezés területére kell szállítania.</t>
  </si>
  <si>
    <t>Kapuszerkezet kompletten és működésképesen beépítve.</t>
  </si>
  <si>
    <t>Felületkezelés:</t>
  </si>
  <si>
    <t xml:space="preserve">Minden rész kívül-belül horganyzott </t>
  </si>
  <si>
    <t>Kapu keret magassága: 2,20 m plusz 110 mm szabad magasság az útburkolattól</t>
  </si>
  <si>
    <t>4 csatornás rádió távvezérlés kiegészítésként, többlet</t>
  </si>
  <si>
    <t>Kiegészítés a fő pozícióban leírt kapu berendezéshez 4 csatornás rádió távvezérléshez beleértve 5 kézi adót.</t>
  </si>
  <si>
    <t>Gyártmány: BETAFENCE</t>
  </si>
  <si>
    <t>NM:8000x2400 mm</t>
  </si>
  <si>
    <t>Teherforgalmi kerítéskapu  összesen:</t>
  </si>
  <si>
    <t>A mellékelt terv alapján beárazott vágánykapuk legyártása és a helyszínen történő készreszerelése</t>
  </si>
  <si>
    <t>Vágánykapu-1 NM: 596 x 180cm</t>
  </si>
  <si>
    <t>Vágánykapu-2 NM: 530 x 180cm</t>
  </si>
  <si>
    <t>Vágánykapu-3 NM: 562 x 180cm</t>
  </si>
  <si>
    <t>Vágánykapu-4 NM: 610 x 180cm</t>
  </si>
  <si>
    <t>1-Oszlopok: 2xU220</t>
  </si>
  <si>
    <t>A főbb szerkezeti elemek</t>
  </si>
  <si>
    <t xml:space="preserve">Anyagminőségek:
 Acélszerkezet: S 235
 Csavarok:      8.8
 Beton:(pontalapok) C25/30-KK-F3 
Varatok sarokvarat: oszlopokon a=6 egyéb helyeken v /kisebb*0,7
     tompavarat a=t
Korozióvédelem:tüzihorganyzás
A kapukeretet borító hálló  azonos a kerítésere szerelt hállóval.
</t>
  </si>
  <si>
    <t>2-3-Kapukeret 100x80x4 zártszelvény</t>
  </si>
  <si>
    <t>4-közbenső oszlop 60x60x4 zártszelvény</t>
  </si>
  <si>
    <t>5-zsanér terv alapján</t>
  </si>
  <si>
    <t>6-zsanér csap M20</t>
  </si>
  <si>
    <t>8-ellenmenetes csavar M10</t>
  </si>
  <si>
    <t>9-oszlop záró acéllemez</t>
  </si>
  <si>
    <t>12-függesztőfül D=20mm</t>
  </si>
  <si>
    <t>11-csőhüvely: D= 25mm</t>
  </si>
  <si>
    <t>10-rögzítő tüske D= 20mm</t>
  </si>
  <si>
    <t>7-fesztő D= 10mm</t>
  </si>
  <si>
    <t>13-mező: hegesztett háló, mint a kerítésmező!</t>
  </si>
  <si>
    <t>01.3</t>
  </si>
  <si>
    <t>A02</t>
  </si>
  <si>
    <t>Az 1-2-3 Vágánykapuk alternatív tétele.</t>
  </si>
  <si>
    <t>A 3db kétszárnyú kapu helyett 1db kétszárnyú kapu lenne.</t>
  </si>
  <si>
    <t>NM: 17280x180cm</t>
  </si>
  <si>
    <t>Egy nyílószárny mérete: 8640mm</t>
  </si>
  <si>
    <t>A02.1</t>
  </si>
  <si>
    <t>Vágánykapuk összesen:</t>
  </si>
  <si>
    <t>Hegesztett hálós kerítés összesen</t>
  </si>
  <si>
    <t>A főbb szerkezeti elemek megegyeznek a 01 03 01 tételben lévőkkel. A szerkezeti elemeket, az oszlop magasságot stb. meg kell növelni úgy, hogy ezt a 8640mm-es fesztávú kapúszárnyakat biztonságosan lehessen használni, üzemeltetni.</t>
  </si>
  <si>
    <t>Sorompók</t>
  </si>
  <si>
    <t>04</t>
  </si>
  <si>
    <t>Típus: DITEC KIT-QIK7 B37 sorompószett vezérlővel, karral, vagy azzal egyenértékű sorompó szerkezet</t>
  </si>
  <si>
    <t>Üzemképesen készreszerelve</t>
  </si>
  <si>
    <t>Fénysorompó telepítése teljes kivitelezéssel</t>
  </si>
  <si>
    <t>Komplett fénysorompós biztosítóberendezés telepítése  magyar engedéllyel rendelkező típus alkalmazásával.</t>
  </si>
  <si>
    <t>kétoldali fényjelző, integrált hangjelzéssel</t>
  </si>
  <si>
    <t>Feltanítható távirányítók száma 100/200</t>
  </si>
  <si>
    <t>Max működési ciklus 1 500 000 ciklus</t>
  </si>
  <si>
    <t>Végálláskapcsoló mechanikus</t>
  </si>
  <si>
    <t>Nyitási szög 90°</t>
  </si>
  <si>
    <t>Opcionális akkumulátor Igen</t>
  </si>
  <si>
    <t>Kioldás egyedi kulccsal</t>
  </si>
  <si>
    <t>Villogó kimenet 24Vdc, 25W</t>
  </si>
  <si>
    <t>Felhasználási terület_2 Ipari</t>
  </si>
  <si>
    <t>Mobil applikációOpció</t>
  </si>
  <si>
    <t>Enkóder vezérelt moto rIgen</t>
  </si>
  <si>
    <t>Nyitási idő 90°-ra 2-6s</t>
  </si>
  <si>
    <t>Motor Méret (H-Sz-M) 300-320-1050 mm</t>
  </si>
  <si>
    <t>Vezérlőegység EL31R</t>
  </si>
  <si>
    <t>Felhasználási terület Ipari</t>
  </si>
  <si>
    <t>Működés Elektromechanikus</t>
  </si>
  <si>
    <t>Működési hőmérséklet -20° +55° C</t>
  </si>
  <si>
    <t>Tápfeszültség 230Vac</t>
  </si>
  <si>
    <t>Fix/Ugrókódos 5 féle kód programozható</t>
  </si>
  <si>
    <t>Áramfelvétel 1A</t>
  </si>
  <si>
    <t>Terhelhetőség (Munkaciklus %) 60%</t>
  </si>
  <si>
    <t>Működési frekvencia 433MHz</t>
  </si>
  <si>
    <t>Végállás előtti lassítás Igen</t>
  </si>
  <si>
    <t>Áthaladás érzékelős Igen</t>
  </si>
  <si>
    <t>Védettség IP55</t>
  </si>
  <si>
    <t>Komplett, működőképes beépítés, szükség szerinti alapozással együtt</t>
  </si>
  <si>
    <t>Távvezérlés komplett bekötése a terfezett pozícióba.</t>
  </si>
  <si>
    <t>Szükséges áthajtószélesség kb. 6,00m</t>
  </si>
  <si>
    <t>Gyártmány: DITEC vagy ezzel egyenértékű</t>
  </si>
  <si>
    <t>Kivitel: minden esetben a Gyártóval egyeztetendő típus; telepítése és a szükséges felszereltség megállapítása a Gyártó által biztosított felügyelettel és szakmai javaslatokkal, a Megbízó egyetértésével.</t>
  </si>
  <si>
    <t>Az alábbi teljesítményjellemzők a DITEC sorompókra vonatkoznak (összes típus):</t>
  </si>
  <si>
    <t>Szilárd, sajtolt, alumínium hajtóműház és időjárásálló festékbevonatú sorompó test. A rozsdásodástól nem kell tartani.</t>
  </si>
  <si>
    <t>Erős, strapabíró, folyamatos kenésű, fogaskerekes hajtómű, mely hosszú évekig fogja Önt szolgálni.</t>
  </si>
  <si>
    <t>Önzáró motor és hajtómű. Így zárt és nyitott helyzetben is biztosított a sorompó kar rögzített állapota.</t>
  </si>
  <si>
    <t>A DITEC sorompók áramkimaradás esetén egy kulccsal kioldhatók, ezáltal a sorompó kar kézzel is nyitható és zárható, bármely helyzetben rögzíthető. A QIK-7EH és az QIK-80EH  típusok szünetmentesíthetők, így áramkimaradás esetén is működtethetők.</t>
  </si>
  <si>
    <t>Túlfeszültség és hő ellen védett, intelligens vezérlés. melyhez sokféle kényelmi és biztonsági eszköz csatlakoztatható (villogó lámpa, kulcsos kapcsoló, beléptető rendszer és parkoló rendszer, fotocella, induktív hurok, forgalomirányító lámpa, GSM hívó, stb.).</t>
  </si>
  <si>
    <t>Automatikus záródás. Igény esetén a sorompók automatikusan is záródhatnak.</t>
  </si>
  <si>
    <t>Halk működésű sorompók.</t>
  </si>
  <si>
    <t>Európai szabvány szerinti, 433,92Mhz-es, ugrókódos, távirányítás. A kód nem másolható, és a sorompók az Ön távirányítója nélkül nem nyílnak.</t>
  </si>
  <si>
    <t>EU szabvány, CE és ISO minősítés.</t>
  </si>
  <si>
    <t>(összesen 3 pár sorompó)</t>
  </si>
  <si>
    <t>Kerítésbontások</t>
  </si>
  <si>
    <t>Meglévő drótfonatos, lábazat nélküli kerítés teljes körű elbontása.</t>
  </si>
  <si>
    <t>Kerítés bontási munkák</t>
  </si>
  <si>
    <t>Kerítés bontási munkák összesen</t>
  </si>
  <si>
    <t>A bontás során keletkező minden építési és egyéb hulladék (pl. drótfonat, vezérdrót, oszlop, beton törmelék) elszállítása engedéllyel rendelkező lerakóhelyre.</t>
  </si>
  <si>
    <t>Típus: QIK 7EH sorompótest beépített EL31R vezérlővel, QIKB37 3,7m-es karral, QIKM3 rugóval vagy azzal egyenértékű</t>
  </si>
  <si>
    <t>Egyéb műszaki paraméterek:</t>
  </si>
  <si>
    <t xml:space="preserve">Szükséges sorompó karszélesség (QIKB37) kb. 3,70m </t>
  </si>
  <si>
    <t>Sorompók összesen</t>
  </si>
  <si>
    <t>05</t>
  </si>
  <si>
    <t>Hegesztetthálós kerítés</t>
  </si>
  <si>
    <t>Új sorompó a helyszínrajzon jelölt pozíciókba</t>
  </si>
  <si>
    <t>Szünetmentes tápegység + akkumulátor, üzemképesen készreszerelve</t>
  </si>
  <si>
    <t>Kerítés oszlopainak elbontása, beleértve az oszlopok beton alapjainak gépi/kézi földmunkával történő kibontását és elszállítását is.</t>
  </si>
  <si>
    <t>A bontási munkaterület rendezése, visszatöltés és tereprendezése.</t>
  </si>
  <si>
    <t xml:space="preserve">Árajánlat előtt helyszíni bejárás köztelező. </t>
  </si>
  <si>
    <t>A helysznen tapasztalt de a kiírásban nem szerepelő bontásra ítélt a kerítéssel kapcsolatos szerkezeti elemekkel a tételsort szükség esetén  ki kell egészíteni.</t>
  </si>
  <si>
    <t>A számítási képleteket az ajánlattevőnek ellenőriznie kell.</t>
  </si>
  <si>
    <t>Minden jellegű műszaki észrevétel vagy alternatíva külön jegyzékben adható meg.</t>
  </si>
  <si>
    <t>Tartalmi módosítás ebben a tételsorban tilos.</t>
  </si>
  <si>
    <t>Az ajánlatot ugyanebben a szövegoszlopos fájlban kell leadni. A fájlnak csakis a G÷H oszlopaiba szabad az árakat beírni. A fájl szövegezésén, mennyiségein stb. változtatni tilos. Különösen vonatkozik ez a sorok számára és elhelyezkedésére.</t>
  </si>
  <si>
    <t>Al-fejezet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</si>
</sst>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50" x14ac:knownFonts="1">
    <font>
      <sz val="10"/>
      <name val="Arial CE"/>
      <charset val="238"/>
    </font>
    <font>
      <sz val="10"/>
      <name val="Arial CE"/>
      <charset val="238"/>
    </font>
    <font>
      <sz val="8"/>
      <name val="Arial"/>
      <family val="2"/>
      <charset val="238"/>
    </font>
    <font>
      <sz val="10"/>
      <name val="Helv"/>
    </font>
    <font>
      <sz val="8"/>
      <name val="Arial"/>
      <family val="2"/>
    </font>
    <font>
      <b/>
      <sz val="8"/>
      <name val="Arial"/>
      <family val="2"/>
      <charset val="238"/>
    </font>
    <font>
      <b/>
      <sz val="11"/>
      <color indexed="10"/>
      <name val="Arial"/>
      <family val="2"/>
    </font>
    <font>
      <b/>
      <sz val="11"/>
      <name val="Arial"/>
      <family val="2"/>
    </font>
    <font>
      <b/>
      <sz val="8"/>
      <color indexed="10"/>
      <name val="Arial"/>
      <family val="2"/>
    </font>
    <font>
      <sz val="10"/>
      <name val="Arial"/>
      <family val="2"/>
    </font>
    <font>
      <b/>
      <sz val="8"/>
      <name val="Arial"/>
      <family val="2"/>
    </font>
    <font>
      <sz val="8"/>
      <color indexed="12"/>
      <name val="Arial"/>
      <family val="2"/>
    </font>
    <font>
      <b/>
      <sz val="10"/>
      <name val="Arial"/>
      <family val="2"/>
    </font>
    <font>
      <u/>
      <sz val="8"/>
      <name val="Arial"/>
      <family val="2"/>
    </font>
    <font>
      <u/>
      <sz val="8"/>
      <name val="Arial"/>
      <family val="2"/>
      <charset val="238"/>
    </font>
    <font>
      <b/>
      <sz val="12"/>
      <name val="Arial"/>
      <family val="2"/>
    </font>
    <font>
      <b/>
      <i/>
      <sz val="8"/>
      <name val="Arial"/>
      <family val="2"/>
    </font>
    <font>
      <i/>
      <sz val="8"/>
      <name val="Arial"/>
      <family val="2"/>
    </font>
    <font>
      <sz val="12"/>
      <name val="Arial"/>
      <family val="2"/>
    </font>
    <font>
      <sz val="8"/>
      <color indexed="10"/>
      <name val="Arial"/>
      <family val="2"/>
    </font>
    <font>
      <b/>
      <sz val="12"/>
      <color indexed="10"/>
      <name val="Arial"/>
      <family val="2"/>
    </font>
    <font>
      <b/>
      <sz val="13"/>
      <color indexed="10"/>
      <name val="Arial"/>
      <family val="2"/>
    </font>
    <font>
      <b/>
      <sz val="13"/>
      <name val="Arial"/>
      <family val="2"/>
    </font>
    <font>
      <sz val="13"/>
      <name val="Arial"/>
      <family val="2"/>
    </font>
    <font>
      <b/>
      <sz val="10"/>
      <color indexed="10"/>
      <name val="Arial"/>
      <family val="2"/>
    </font>
    <font>
      <sz val="10"/>
      <color indexed="10"/>
      <name val="Arial"/>
      <family val="2"/>
    </font>
    <font>
      <sz val="12"/>
      <color indexed="10"/>
      <name val="Arial"/>
      <family val="2"/>
    </font>
    <font>
      <i/>
      <sz val="8"/>
      <color indexed="10"/>
      <name val="Arial"/>
      <family val="2"/>
    </font>
    <font>
      <b/>
      <u/>
      <sz val="10"/>
      <name val="Arial"/>
      <family val="2"/>
    </font>
    <font>
      <sz val="11"/>
      <name val="Arial"/>
      <family val="2"/>
    </font>
    <font>
      <sz val="10"/>
      <name val="MS Sans Serif"/>
      <family val="2"/>
      <charset val="238"/>
    </font>
    <font>
      <sz val="8"/>
      <name val="Arial CE"/>
      <charset val="238"/>
    </font>
    <font>
      <sz val="10"/>
      <name val="Arial"/>
      <family val="2"/>
      <charset val="238"/>
    </font>
    <font>
      <b/>
      <i/>
      <sz val="8"/>
      <color indexed="12"/>
      <name val="Arial"/>
      <family val="2"/>
    </font>
    <font>
      <sz val="10"/>
      <color indexed="8"/>
      <name val="Arial"/>
      <family val="2"/>
    </font>
    <font>
      <b/>
      <sz val="10"/>
      <name val="Arial"/>
      <family val="2"/>
      <charset val="238"/>
    </font>
    <font>
      <b/>
      <sz val="12"/>
      <name val="Arial"/>
      <family val="2"/>
      <charset val="238"/>
    </font>
    <font>
      <b/>
      <i/>
      <sz val="8"/>
      <color indexed="10"/>
      <name val="Arial"/>
      <family val="2"/>
      <charset val="238"/>
    </font>
    <font>
      <b/>
      <sz val="13"/>
      <name val="Arial"/>
      <family val="2"/>
      <charset val="238"/>
    </font>
    <font>
      <b/>
      <sz val="11"/>
      <name val="Arial"/>
      <family val="2"/>
      <charset val="238"/>
    </font>
    <font>
      <sz val="11"/>
      <name val="Arial"/>
      <family val="2"/>
      <charset val="238"/>
    </font>
    <font>
      <sz val="11"/>
      <color theme="1"/>
      <name val="Source Sans Pro Light"/>
      <family val="2"/>
      <charset val="238"/>
    </font>
    <font>
      <sz val="8"/>
      <color rgb="FFFF0000"/>
      <name val="Arial"/>
      <family val="2"/>
    </font>
    <font>
      <b/>
      <sz val="8"/>
      <color rgb="FFFF0000"/>
      <name val="Arial"/>
      <family val="2"/>
    </font>
    <font>
      <b/>
      <sz val="8"/>
      <color rgb="FF0000FF"/>
      <name val="Arial"/>
      <family val="2"/>
    </font>
    <font>
      <sz val="8"/>
      <color rgb="FF0000FF"/>
      <name val="Arial"/>
      <family val="2"/>
    </font>
    <font>
      <b/>
      <sz val="8"/>
      <color rgb="FF0000FF"/>
      <name val="Arial"/>
      <family val="2"/>
      <charset val="238"/>
    </font>
    <font>
      <b/>
      <sz val="8.5"/>
      <name val="Arial"/>
      <family val="2"/>
      <charset val="238"/>
    </font>
    <font>
      <sz val="10"/>
      <color rgb="FF0000FF"/>
      <name val="Arial"/>
      <family val="2"/>
    </font>
    <font>
      <i/>
      <sz val="8"/>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4"/>
        <bgColor indexed="64"/>
      </patternFill>
    </fill>
  </fills>
  <borders count="15">
    <border>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right/>
      <top style="medium">
        <color indexed="64"/>
      </top>
      <bottom/>
      <diagonal/>
    </border>
    <border>
      <left style="medium">
        <color indexed="64"/>
      </left>
      <right style="medium">
        <color indexed="64"/>
      </right>
      <top/>
      <bottom style="medium">
        <color indexed="64"/>
      </bottom>
      <diagonal/>
    </border>
    <border>
      <left/>
      <right/>
      <top/>
      <bottom style="hair">
        <color indexed="64"/>
      </bottom>
      <diagonal/>
    </border>
    <border>
      <left/>
      <right style="medium">
        <color indexed="64"/>
      </right>
      <top style="medium">
        <color indexed="64"/>
      </top>
      <bottom/>
      <diagonal/>
    </border>
    <border>
      <left style="medium">
        <color indexed="64"/>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s>
  <cellStyleXfs count="9">
    <xf numFmtId="0" fontId="0" fillId="0" borderId="0"/>
    <xf numFmtId="43" fontId="41" fillId="0" borderId="0" applyFont="0" applyFill="0" applyBorder="0" applyAlignment="0" applyProtection="0"/>
    <xf numFmtId="0" fontId="4" fillId="0" borderId="0">
      <alignment vertical="top" wrapText="1"/>
    </xf>
    <xf numFmtId="0" fontId="41" fillId="0" borderId="0"/>
    <xf numFmtId="0" fontId="1" fillId="0" borderId="0"/>
    <xf numFmtId="0" fontId="3" fillId="0" borderId="0"/>
    <xf numFmtId="0" fontId="40" fillId="0" borderId="0"/>
    <xf numFmtId="0" fontId="30" fillId="0" borderId="0"/>
    <xf numFmtId="0" fontId="3" fillId="0" borderId="0"/>
  </cellStyleXfs>
  <cellXfs count="214">
    <xf numFmtId="0" fontId="0" fillId="0" borderId="0" xfId="0"/>
    <xf numFmtId="0" fontId="6" fillId="0" borderId="0" xfId="0" applyFont="1" applyAlignment="1">
      <alignment vertical="top" wrapText="1" readingOrder="1"/>
    </xf>
    <xf numFmtId="2" fontId="9" fillId="0" borderId="0" xfId="0" applyNumberFormat="1" applyFont="1" applyAlignment="1">
      <alignment vertical="top" wrapText="1" readingOrder="1"/>
    </xf>
    <xf numFmtId="49" fontId="12" fillId="0" borderId="0" xfId="0" applyNumberFormat="1" applyFont="1" applyAlignment="1">
      <alignment horizontal="left" vertical="top" wrapText="1" readingOrder="1"/>
    </xf>
    <xf numFmtId="3" fontId="4" fillId="0" borderId="1" xfId="0" applyNumberFormat="1" applyFont="1" applyBorder="1" applyAlignment="1">
      <alignment horizontal="center" vertical="top" wrapText="1" readingOrder="1"/>
    </xf>
    <xf numFmtId="3" fontId="4" fillId="0" borderId="2" xfId="0" applyNumberFormat="1" applyFont="1" applyBorder="1" applyAlignment="1">
      <alignment horizontal="center" vertical="top" wrapText="1" readingOrder="1"/>
    </xf>
    <xf numFmtId="3" fontId="4" fillId="0" borderId="2" xfId="0" applyNumberFormat="1" applyFont="1" applyBorder="1" applyAlignment="1" applyProtection="1">
      <alignment horizontal="center" vertical="top" wrapText="1" readingOrder="1"/>
      <protection locked="0"/>
    </xf>
    <xf numFmtId="0" fontId="18" fillId="0" borderId="0" xfId="0" applyFont="1" applyAlignment="1" applyProtection="1">
      <alignment vertical="top" wrapText="1" readingOrder="1"/>
      <protection locked="0"/>
    </xf>
    <xf numFmtId="0" fontId="9" fillId="0" borderId="0" xfId="0" applyFont="1" applyAlignment="1" applyProtection="1">
      <alignment vertical="top" wrapText="1" readingOrder="1"/>
      <protection locked="0"/>
    </xf>
    <xf numFmtId="0" fontId="4" fillId="0" borderId="3" xfId="0" applyFont="1" applyBorder="1" applyAlignment="1">
      <alignment horizontal="center" vertical="top" textRotation="255" wrapText="1" readingOrder="1"/>
    </xf>
    <xf numFmtId="49" fontId="4" fillId="0" borderId="0" xfId="0" applyNumberFormat="1" applyFont="1" applyAlignment="1">
      <alignment horizontal="center" vertical="top" textRotation="255" wrapText="1" readingOrder="1"/>
    </xf>
    <xf numFmtId="49" fontId="4" fillId="0" borderId="0" xfId="0" applyNumberFormat="1" applyFont="1" applyAlignment="1">
      <alignment horizontal="left" vertical="top" wrapText="1" readingOrder="1"/>
    </xf>
    <xf numFmtId="3" fontId="4" fillId="0" borderId="0" xfId="0" applyNumberFormat="1" applyFont="1" applyAlignment="1">
      <alignment horizontal="center" vertical="top" wrapText="1" readingOrder="1"/>
    </xf>
    <xf numFmtId="49" fontId="10" fillId="0" borderId="3" xfId="0" applyNumberFormat="1" applyFont="1" applyBorder="1" applyAlignment="1">
      <alignment horizontal="center" vertical="top" readingOrder="1"/>
    </xf>
    <xf numFmtId="49" fontId="10" fillId="0" borderId="0" xfId="0" applyNumberFormat="1" applyFont="1" applyAlignment="1">
      <alignment horizontal="center" vertical="top" readingOrder="1"/>
    </xf>
    <xf numFmtId="3" fontId="15" fillId="0" borderId="1" xfId="0" applyNumberFormat="1" applyFont="1" applyBorder="1" applyAlignment="1">
      <alignment vertical="top" readingOrder="1"/>
    </xf>
    <xf numFmtId="3" fontId="4" fillId="0" borderId="0" xfId="0" applyNumberFormat="1" applyFont="1" applyAlignment="1" applyProtection="1">
      <alignment horizontal="right" vertical="top" readingOrder="1"/>
      <protection locked="0"/>
    </xf>
    <xf numFmtId="0" fontId="18" fillId="0" borderId="0" xfId="0" applyFont="1" applyAlignment="1" applyProtection="1">
      <alignment vertical="top" readingOrder="1"/>
      <protection locked="0"/>
    </xf>
    <xf numFmtId="49" fontId="10" fillId="0" borderId="3" xfId="0" applyNumberFormat="1" applyFont="1" applyBorder="1" applyAlignment="1">
      <alignment horizontal="center" vertical="top" wrapText="1" readingOrder="1"/>
    </xf>
    <xf numFmtId="49" fontId="10" fillId="0" borderId="0" xfId="0" applyNumberFormat="1" applyFont="1" applyAlignment="1">
      <alignment horizontal="center" vertical="top" wrapText="1" readingOrder="1"/>
    </xf>
    <xf numFmtId="3" fontId="15" fillId="0" borderId="1" xfId="0" applyNumberFormat="1" applyFont="1" applyBorder="1" applyAlignment="1">
      <alignment vertical="top" wrapText="1" readingOrder="1"/>
    </xf>
    <xf numFmtId="3" fontId="4" fillId="0" borderId="0" xfId="0" applyNumberFormat="1" applyFont="1" applyAlignment="1" applyProtection="1">
      <alignment horizontal="right" vertical="top" wrapText="1" readingOrder="1"/>
      <protection locked="0"/>
    </xf>
    <xf numFmtId="3" fontId="4" fillId="0" borderId="1" xfId="0" applyNumberFormat="1" applyFont="1" applyBorder="1" applyAlignment="1" applyProtection="1">
      <alignment horizontal="right" vertical="top" wrapText="1" readingOrder="1"/>
      <protection locked="0"/>
    </xf>
    <xf numFmtId="49" fontId="8" fillId="0" borderId="3" xfId="0" applyNumberFormat="1" applyFont="1" applyBorder="1" applyAlignment="1">
      <alignment horizontal="center" vertical="top" wrapText="1" readingOrder="1"/>
    </xf>
    <xf numFmtId="49" fontId="8" fillId="0" borderId="0" xfId="0" applyNumberFormat="1" applyFont="1" applyAlignment="1">
      <alignment horizontal="center" vertical="top" wrapText="1" readingOrder="1"/>
    </xf>
    <xf numFmtId="49" fontId="21" fillId="0" borderId="0" xfId="0" applyNumberFormat="1" applyFont="1" applyAlignment="1">
      <alignment horizontal="left" vertical="top" wrapText="1" readingOrder="1"/>
    </xf>
    <xf numFmtId="0" fontId="22" fillId="0" borderId="0" xfId="0" applyFont="1" applyAlignment="1">
      <alignment vertical="top" wrapText="1" readingOrder="1"/>
    </xf>
    <xf numFmtId="3" fontId="21" fillId="0" borderId="1" xfId="0" applyNumberFormat="1" applyFont="1" applyBorder="1" applyAlignment="1">
      <alignment vertical="top" wrapText="1" readingOrder="1"/>
    </xf>
    <xf numFmtId="49" fontId="8" fillId="0" borderId="3" xfId="0" quotePrefix="1" applyNumberFormat="1" applyFont="1" applyBorder="1" applyAlignment="1">
      <alignment horizontal="center" vertical="top" wrapText="1" readingOrder="1"/>
    </xf>
    <xf numFmtId="49" fontId="6" fillId="0" borderId="0" xfId="0" applyNumberFormat="1" applyFont="1" applyAlignment="1">
      <alignment horizontal="left" vertical="top" wrapText="1" readingOrder="1"/>
    </xf>
    <xf numFmtId="0" fontId="24" fillId="0" borderId="1" xfId="0" applyFont="1" applyBorder="1" applyAlignment="1">
      <alignment vertical="top" wrapText="1" readingOrder="1"/>
    </xf>
    <xf numFmtId="3" fontId="19" fillId="0" borderId="0" xfId="0" applyNumberFormat="1" applyFont="1" applyAlignment="1" applyProtection="1">
      <alignment horizontal="right" vertical="top" wrapText="1" readingOrder="1"/>
      <protection locked="0"/>
    </xf>
    <xf numFmtId="0" fontId="25" fillId="0" borderId="0" xfId="0" applyFont="1" applyAlignment="1" applyProtection="1">
      <alignment vertical="top" wrapText="1" readingOrder="1"/>
      <protection locked="0"/>
    </xf>
    <xf numFmtId="49" fontId="10" fillId="0" borderId="5" xfId="0" applyNumberFormat="1" applyFont="1" applyBorder="1" applyAlignment="1">
      <alignment horizontal="center" vertical="top" wrapText="1" readingOrder="1"/>
    </xf>
    <xf numFmtId="3" fontId="22" fillId="0" borderId="5" xfId="0" applyNumberFormat="1" applyFont="1" applyBorder="1" applyAlignment="1">
      <alignment vertical="top" wrapText="1" readingOrder="1"/>
    </xf>
    <xf numFmtId="3" fontId="22" fillId="0" borderId="6" xfId="0" applyNumberFormat="1" applyFont="1" applyBorder="1" applyAlignment="1">
      <alignment vertical="top" wrapText="1" readingOrder="1"/>
    </xf>
    <xf numFmtId="49" fontId="24" fillId="0" borderId="0" xfId="0" applyNumberFormat="1" applyFont="1" applyAlignment="1">
      <alignment horizontal="left" vertical="top" wrapText="1" readingOrder="1"/>
    </xf>
    <xf numFmtId="3" fontId="10" fillId="0" borderId="1" xfId="0" applyNumberFormat="1" applyFont="1" applyBorder="1" applyAlignment="1">
      <alignment vertical="top" wrapText="1" readingOrder="1"/>
    </xf>
    <xf numFmtId="49" fontId="22" fillId="0" borderId="4" xfId="0" applyNumberFormat="1" applyFont="1" applyBorder="1" applyAlignment="1">
      <alignment horizontal="left" vertical="top" readingOrder="1"/>
    </xf>
    <xf numFmtId="0" fontId="22" fillId="0" borderId="5" xfId="0" applyFont="1" applyBorder="1" applyAlignment="1">
      <alignment horizontal="left" vertical="top" wrapText="1" readingOrder="1"/>
    </xf>
    <xf numFmtId="49" fontId="15" fillId="0" borderId="0" xfId="0" applyNumberFormat="1" applyFont="1" applyAlignment="1">
      <alignment horizontal="left" vertical="top" wrapText="1" readingOrder="1"/>
    </xf>
    <xf numFmtId="49" fontId="15" fillId="0" borderId="0" xfId="0" applyNumberFormat="1" applyFont="1" applyAlignment="1">
      <alignment vertical="top" wrapText="1" readingOrder="1"/>
    </xf>
    <xf numFmtId="49" fontId="24" fillId="0" borderId="0" xfId="0" applyNumberFormat="1" applyFont="1" applyAlignment="1">
      <alignment vertical="top" wrapText="1" readingOrder="1"/>
    </xf>
    <xf numFmtId="49" fontId="19" fillId="0" borderId="0" xfId="0" applyNumberFormat="1" applyFont="1" applyAlignment="1">
      <alignment vertical="top" wrapText="1" readingOrder="1"/>
    </xf>
    <xf numFmtId="49" fontId="27" fillId="0" borderId="0" xfId="0" applyNumberFormat="1" applyFont="1" applyAlignment="1">
      <alignment vertical="top" wrapText="1" readingOrder="1"/>
    </xf>
    <xf numFmtId="49" fontId="11" fillId="0" borderId="0" xfId="0" applyNumberFormat="1" applyFont="1" applyAlignment="1">
      <alignment vertical="top" wrapText="1" readingOrder="1"/>
    </xf>
    <xf numFmtId="49" fontId="28" fillId="0" borderId="0" xfId="0" applyNumberFormat="1" applyFont="1" applyAlignment="1">
      <alignment vertical="top" wrapText="1" readingOrder="1"/>
    </xf>
    <xf numFmtId="3" fontId="12" fillId="0" borderId="1" xfId="0" applyNumberFormat="1" applyFont="1" applyBorder="1" applyAlignment="1">
      <alignment vertical="top" wrapText="1" readingOrder="1"/>
    </xf>
    <xf numFmtId="49" fontId="20" fillId="0" borderId="0" xfId="0" applyNumberFormat="1" applyFont="1" applyAlignment="1">
      <alignment horizontal="left" vertical="top" wrapText="1" readingOrder="1"/>
    </xf>
    <xf numFmtId="2" fontId="17" fillId="0" borderId="0" xfId="0" applyNumberFormat="1" applyFont="1" applyAlignment="1">
      <alignment vertical="top" wrapText="1" readingOrder="1"/>
    </xf>
    <xf numFmtId="3" fontId="20" fillId="0" borderId="1" xfId="0" applyNumberFormat="1" applyFont="1" applyBorder="1" applyAlignment="1">
      <alignment vertical="top" wrapText="1" readingOrder="1"/>
    </xf>
    <xf numFmtId="0" fontId="26" fillId="0" borderId="0" xfId="0" applyFont="1" applyAlignment="1" applyProtection="1">
      <alignment vertical="top" wrapText="1" readingOrder="1"/>
      <protection locked="0"/>
    </xf>
    <xf numFmtId="2" fontId="16" fillId="0" borderId="0" xfId="0" applyNumberFormat="1" applyFont="1" applyAlignment="1">
      <alignment vertical="top" wrapText="1" readingOrder="1"/>
    </xf>
    <xf numFmtId="49" fontId="10" fillId="0" borderId="0" xfId="0" applyNumberFormat="1" applyFont="1" applyAlignment="1">
      <alignment horizontal="left" vertical="top" wrapText="1" readingOrder="1"/>
    </xf>
    <xf numFmtId="0" fontId="4" fillId="0" borderId="0" xfId="0" applyFont="1" applyAlignment="1" applyProtection="1">
      <alignment vertical="top" wrapText="1" readingOrder="1"/>
      <protection locked="0"/>
    </xf>
    <xf numFmtId="49" fontId="8" fillId="0" borderId="0" xfId="0" applyNumberFormat="1" applyFont="1" applyAlignment="1">
      <alignment vertical="top" wrapText="1" readingOrder="1"/>
    </xf>
    <xf numFmtId="49" fontId="4" fillId="0" borderId="0" xfId="0" applyNumberFormat="1" applyFont="1" applyAlignment="1">
      <alignment vertical="top" wrapText="1" readingOrder="1"/>
    </xf>
    <xf numFmtId="49" fontId="8" fillId="0" borderId="0" xfId="0" applyNumberFormat="1" applyFont="1" applyAlignment="1">
      <alignment horizontal="left" vertical="top" wrapText="1" readingOrder="1"/>
    </xf>
    <xf numFmtId="3" fontId="8" fillId="0" borderId="1" xfId="0" applyNumberFormat="1" applyFont="1" applyBorder="1" applyAlignment="1">
      <alignment vertical="top" wrapText="1" readingOrder="1"/>
    </xf>
    <xf numFmtId="0" fontId="19" fillId="0" borderId="0" xfId="0" applyFont="1" applyAlignment="1" applyProtection="1">
      <alignment vertical="top" wrapText="1" readingOrder="1"/>
      <protection locked="0"/>
    </xf>
    <xf numFmtId="0" fontId="4" fillId="0" borderId="0" xfId="0" applyFont="1" applyAlignment="1">
      <alignment vertical="top" wrapText="1" readingOrder="1"/>
    </xf>
    <xf numFmtId="0" fontId="10" fillId="0" borderId="3" xfId="0" quotePrefix="1" applyFont="1" applyBorder="1" applyAlignment="1">
      <alignment horizontal="center" vertical="top" wrapText="1" readingOrder="1"/>
    </xf>
    <xf numFmtId="0" fontId="9" fillId="0" borderId="0" xfId="0" applyFont="1" applyAlignment="1">
      <alignment vertical="top" wrapText="1" readingOrder="1"/>
    </xf>
    <xf numFmtId="0" fontId="23" fillId="0" borderId="0" xfId="0" applyFont="1" applyAlignment="1" applyProtection="1">
      <alignment vertical="top" wrapText="1" readingOrder="1"/>
      <protection locked="0"/>
    </xf>
    <xf numFmtId="0" fontId="4" fillId="0" borderId="3" xfId="0" applyFont="1" applyBorder="1" applyAlignment="1" applyProtection="1">
      <alignment horizontal="center" vertical="top" wrapText="1" readingOrder="1"/>
      <protection locked="0"/>
    </xf>
    <xf numFmtId="49" fontId="4" fillId="0" borderId="0" xfId="0" applyNumberFormat="1" applyFont="1" applyAlignment="1" applyProtection="1">
      <alignment horizontal="center" vertical="top" wrapText="1" readingOrder="1"/>
      <protection locked="0"/>
    </xf>
    <xf numFmtId="49" fontId="9" fillId="0" borderId="0" xfId="0" applyNumberFormat="1" applyFont="1" applyAlignment="1" applyProtection="1">
      <alignment horizontal="left" vertical="top" wrapText="1" readingOrder="1"/>
      <protection locked="0"/>
    </xf>
    <xf numFmtId="0" fontId="9" fillId="0" borderId="1" xfId="0" applyFont="1" applyBorder="1" applyAlignment="1" applyProtection="1">
      <alignment vertical="top" wrapText="1" readingOrder="1"/>
      <protection locked="0"/>
    </xf>
    <xf numFmtId="0" fontId="10" fillId="0" borderId="0" xfId="0" quotePrefix="1" applyFont="1" applyAlignment="1">
      <alignment horizontal="center" vertical="top" wrapText="1" readingOrder="1"/>
    </xf>
    <xf numFmtId="49" fontId="33" fillId="0" borderId="0" xfId="0" applyNumberFormat="1" applyFont="1" applyAlignment="1">
      <alignment vertical="top" wrapText="1" readingOrder="1"/>
    </xf>
    <xf numFmtId="49" fontId="4" fillId="0" borderId="9" xfId="0" applyNumberFormat="1" applyFont="1" applyBorder="1" applyAlignment="1">
      <alignment horizontal="left" vertical="top" wrapText="1" readingOrder="1"/>
    </xf>
    <xf numFmtId="49" fontId="9" fillId="0" borderId="7" xfId="0" applyNumberFormat="1" applyFont="1" applyBorder="1" applyAlignment="1">
      <alignment horizontal="left" vertical="top" wrapText="1" readingOrder="1"/>
    </xf>
    <xf numFmtId="49" fontId="9" fillId="0" borderId="0" xfId="0" applyNumberFormat="1" applyFont="1" applyAlignment="1">
      <alignment horizontal="left" vertical="top" wrapText="1" readingOrder="1"/>
    </xf>
    <xf numFmtId="49" fontId="10" fillId="3" borderId="0" xfId="0" applyNumberFormat="1" applyFont="1" applyFill="1" applyAlignment="1">
      <alignment horizontal="left" vertical="top" wrapText="1" readingOrder="1"/>
    </xf>
    <xf numFmtId="16" fontId="10" fillId="0" borderId="0" xfId="0" quotePrefix="1" applyNumberFormat="1" applyFont="1" applyAlignment="1">
      <alignment vertical="top" wrapText="1" readingOrder="1"/>
    </xf>
    <xf numFmtId="3" fontId="2" fillId="0" borderId="0" xfId="0" applyNumberFormat="1" applyFont="1" applyAlignment="1" applyProtection="1">
      <alignment horizontal="right" vertical="top" wrapText="1" readingOrder="1"/>
      <protection locked="0"/>
    </xf>
    <xf numFmtId="2" fontId="5" fillId="0" borderId="0" xfId="0" applyNumberFormat="1" applyFont="1" applyAlignment="1">
      <alignment horizontal="right" vertical="top" wrapText="1" readingOrder="1"/>
    </xf>
    <xf numFmtId="49" fontId="9" fillId="0" borderId="10" xfId="0" quotePrefix="1" applyNumberFormat="1" applyFont="1" applyBorder="1" applyAlignment="1">
      <alignment horizontal="center" vertical="top" wrapText="1" readingOrder="1"/>
    </xf>
    <xf numFmtId="49" fontId="9" fillId="0" borderId="7" xfId="0" applyNumberFormat="1" applyFont="1" applyBorder="1" applyAlignment="1">
      <alignment vertical="top" wrapText="1" readingOrder="1"/>
    </xf>
    <xf numFmtId="3" fontId="2" fillId="0" borderId="0" xfId="0" applyNumberFormat="1" applyFont="1" applyAlignment="1" applyProtection="1">
      <alignment horizontal="right" vertical="top" readingOrder="1"/>
      <protection locked="0"/>
    </xf>
    <xf numFmtId="3" fontId="2" fillId="0" borderId="1" xfId="0" applyNumberFormat="1" applyFont="1" applyBorder="1" applyAlignment="1" applyProtection="1">
      <alignment horizontal="right" vertical="top" readingOrder="1"/>
      <protection locked="0"/>
    </xf>
    <xf numFmtId="3" fontId="10" fillId="0" borderId="1" xfId="0" applyNumberFormat="1" applyFont="1" applyBorder="1" applyAlignment="1">
      <alignment horizontal="left" vertical="top" wrapText="1" readingOrder="1"/>
    </xf>
    <xf numFmtId="2" fontId="35" fillId="0" borderId="0" xfId="0" applyNumberFormat="1" applyFont="1" applyAlignment="1">
      <alignment horizontal="right" vertical="top" wrapText="1" readingOrder="1"/>
    </xf>
    <xf numFmtId="0" fontId="32" fillId="0" borderId="0" xfId="0" applyFont="1" applyAlignment="1" applyProtection="1">
      <alignment vertical="top" wrapText="1" readingOrder="1"/>
      <protection locked="0"/>
    </xf>
    <xf numFmtId="3" fontId="2" fillId="0" borderId="9" xfId="0" applyNumberFormat="1" applyFont="1" applyBorder="1" applyAlignment="1" applyProtection="1">
      <alignment horizontal="center" vertical="top" wrapText="1" readingOrder="1"/>
      <protection locked="0"/>
    </xf>
    <xf numFmtId="3" fontId="2" fillId="0" borderId="0" xfId="0" applyNumberFormat="1" applyFont="1" applyAlignment="1">
      <alignment horizontal="right" vertical="top" wrapText="1" readingOrder="1"/>
    </xf>
    <xf numFmtId="3" fontId="2" fillId="0" borderId="5" xfId="0" applyNumberFormat="1" applyFont="1" applyBorder="1" applyAlignment="1">
      <alignment horizontal="right" vertical="top" wrapText="1" readingOrder="1"/>
    </xf>
    <xf numFmtId="3" fontId="2" fillId="0" borderId="2" xfId="0" applyNumberFormat="1" applyFont="1" applyBorder="1" applyAlignment="1" applyProtection="1">
      <alignment horizontal="center" vertical="top" wrapText="1" readingOrder="1"/>
      <protection locked="0"/>
    </xf>
    <xf numFmtId="3" fontId="2" fillId="0" borderId="1" xfId="0" applyNumberFormat="1" applyFont="1" applyBorder="1" applyAlignment="1" applyProtection="1">
      <alignment horizontal="right" vertical="top" wrapText="1" readingOrder="1"/>
      <protection locked="0"/>
    </xf>
    <xf numFmtId="3" fontId="2" fillId="0" borderId="5" xfId="0" applyNumberFormat="1" applyFont="1" applyBorder="1" applyAlignment="1" applyProtection="1">
      <alignment horizontal="right" vertical="top" wrapText="1" readingOrder="1"/>
      <protection locked="0"/>
    </xf>
    <xf numFmtId="49" fontId="7" fillId="3" borderId="8" xfId="5" applyNumberFormat="1" applyFont="1" applyFill="1" applyBorder="1" applyAlignment="1">
      <alignment vertical="top" wrapText="1" readingOrder="1"/>
    </xf>
    <xf numFmtId="3" fontId="4" fillId="3" borderId="8" xfId="5" applyNumberFormat="1" applyFont="1" applyFill="1" applyBorder="1" applyAlignment="1" applyProtection="1">
      <alignment horizontal="right" vertical="top" wrapText="1" readingOrder="1"/>
      <protection locked="0"/>
    </xf>
    <xf numFmtId="3" fontId="9" fillId="3" borderId="11" xfId="5" applyNumberFormat="1" applyFont="1" applyFill="1" applyBorder="1" applyAlignment="1" applyProtection="1">
      <alignment horizontal="right" vertical="top" wrapText="1" readingOrder="1"/>
      <protection locked="0"/>
    </xf>
    <xf numFmtId="49" fontId="7" fillId="0" borderId="0" xfId="5" applyNumberFormat="1" applyFont="1" applyAlignment="1">
      <alignment vertical="top" wrapText="1" readingOrder="1"/>
    </xf>
    <xf numFmtId="3" fontId="4" fillId="0" borderId="0" xfId="5" applyNumberFormat="1" applyFont="1" applyAlignment="1" applyProtection="1">
      <alignment horizontal="right" vertical="top" wrapText="1" readingOrder="1"/>
      <protection locked="0"/>
    </xf>
    <xf numFmtId="3" fontId="9" fillId="0" borderId="1" xfId="5" applyNumberFormat="1" applyFont="1" applyBorder="1" applyAlignment="1" applyProtection="1">
      <alignment horizontal="right" vertical="top" wrapText="1" readingOrder="1"/>
      <protection locked="0"/>
    </xf>
    <xf numFmtId="49" fontId="10" fillId="0" borderId="3" xfId="5" quotePrefix="1" applyNumberFormat="1" applyFont="1" applyBorder="1" applyAlignment="1">
      <alignment horizontal="center" vertical="top" wrapText="1" readingOrder="1"/>
    </xf>
    <xf numFmtId="3" fontId="4" fillId="0" borderId="0" xfId="0" applyNumberFormat="1" applyFont="1" applyAlignment="1">
      <alignment horizontal="right" vertical="top" wrapText="1" readingOrder="1"/>
    </xf>
    <xf numFmtId="0" fontId="7" fillId="0" borderId="0" xfId="0" applyFont="1" applyAlignment="1" applyProtection="1">
      <alignment vertical="top" wrapText="1" readingOrder="1"/>
      <protection locked="0"/>
    </xf>
    <xf numFmtId="49" fontId="10" fillId="0" borderId="0" xfId="5" applyNumberFormat="1" applyFont="1" applyAlignment="1">
      <alignment horizontal="center" vertical="top" wrapText="1" readingOrder="1"/>
    </xf>
    <xf numFmtId="4" fontId="2" fillId="0" borderId="9" xfId="0" applyNumberFormat="1" applyFont="1" applyBorder="1" applyAlignment="1">
      <alignment horizontal="center" vertical="top" wrapText="1" readingOrder="1"/>
    </xf>
    <xf numFmtId="4" fontId="2" fillId="0" borderId="0" xfId="0" applyNumberFormat="1" applyFont="1" applyAlignment="1">
      <alignment horizontal="center" vertical="top" wrapText="1" readingOrder="1"/>
    </xf>
    <xf numFmtId="2" fontId="36" fillId="0" borderId="0" xfId="0" applyNumberFormat="1" applyFont="1" applyAlignment="1">
      <alignment vertical="top" readingOrder="1"/>
    </xf>
    <xf numFmtId="2" fontId="36" fillId="0" borderId="0" xfId="0" applyNumberFormat="1" applyFont="1" applyAlignment="1">
      <alignment vertical="top" wrapText="1" readingOrder="1"/>
    </xf>
    <xf numFmtId="2" fontId="38" fillId="0" borderId="0" xfId="0" applyNumberFormat="1" applyFont="1" applyAlignment="1">
      <alignment vertical="top" wrapText="1" readingOrder="1"/>
    </xf>
    <xf numFmtId="2" fontId="35" fillId="0" borderId="0" xfId="0" applyNumberFormat="1" applyFont="1" applyAlignment="1">
      <alignment vertical="top" wrapText="1" readingOrder="1"/>
    </xf>
    <xf numFmtId="2" fontId="38" fillId="0" borderId="5" xfId="0" applyNumberFormat="1" applyFont="1" applyBorder="1" applyAlignment="1">
      <alignment vertical="top" wrapText="1" readingOrder="1"/>
    </xf>
    <xf numFmtId="2" fontId="5" fillId="0" borderId="0" xfId="0" applyNumberFormat="1" applyFont="1" applyAlignment="1">
      <alignment vertical="top" wrapText="1" readingOrder="1"/>
    </xf>
    <xf numFmtId="49" fontId="9" fillId="0" borderId="12" xfId="0" quotePrefix="1" applyNumberFormat="1" applyFont="1" applyBorder="1" applyAlignment="1">
      <alignment horizontal="center" vertical="top" wrapText="1" readingOrder="1"/>
    </xf>
    <xf numFmtId="49" fontId="9" fillId="0" borderId="3" xfId="0" quotePrefix="1" applyNumberFormat="1" applyFont="1" applyBorder="1" applyAlignment="1">
      <alignment horizontal="center" vertical="top" wrapText="1" readingOrder="1"/>
    </xf>
    <xf numFmtId="49" fontId="9" fillId="0" borderId="0" xfId="0" quotePrefix="1" applyNumberFormat="1" applyFont="1" applyAlignment="1">
      <alignment horizontal="center" vertical="top" wrapText="1" readingOrder="1"/>
    </xf>
    <xf numFmtId="2" fontId="9" fillId="0" borderId="13" xfId="0" applyNumberFormat="1" applyFont="1" applyBorder="1" applyAlignment="1">
      <alignment vertical="top" wrapText="1" readingOrder="1"/>
    </xf>
    <xf numFmtId="49" fontId="9" fillId="0" borderId="10" xfId="0" applyNumberFormat="1" applyFont="1" applyBorder="1" applyAlignment="1">
      <alignment horizontal="center" vertical="top" wrapText="1" readingOrder="1"/>
    </xf>
    <xf numFmtId="2" fontId="34" fillId="0" borderId="0" xfId="0" applyNumberFormat="1" applyFont="1" applyAlignment="1">
      <alignment vertical="top" wrapText="1" readingOrder="1"/>
    </xf>
    <xf numFmtId="0" fontId="12" fillId="0" borderId="1" xfId="0" applyFont="1" applyBorder="1" applyAlignment="1">
      <alignment horizontal="left" vertical="top" wrapText="1" readingOrder="1"/>
    </xf>
    <xf numFmtId="49" fontId="12" fillId="3" borderId="14" xfId="5" quotePrefix="1" applyNumberFormat="1" applyFont="1" applyFill="1" applyBorder="1" applyAlignment="1">
      <alignment horizontal="center" vertical="top" wrapText="1" readingOrder="1"/>
    </xf>
    <xf numFmtId="49" fontId="7" fillId="3" borderId="8" xfId="5" applyNumberFormat="1" applyFont="1" applyFill="1" applyBorder="1" applyAlignment="1">
      <alignment horizontal="center" vertical="top" wrapText="1" readingOrder="1"/>
    </xf>
    <xf numFmtId="49" fontId="7" fillId="3" borderId="8" xfId="5" applyNumberFormat="1" applyFont="1" applyFill="1" applyBorder="1" applyAlignment="1">
      <alignment horizontal="left" vertical="top" wrapText="1" readingOrder="1"/>
    </xf>
    <xf numFmtId="2" fontId="5" fillId="3" borderId="8" xfId="5" applyNumberFormat="1" applyFont="1" applyFill="1" applyBorder="1" applyAlignment="1">
      <alignment horizontal="right" vertical="top" wrapText="1" readingOrder="1"/>
    </xf>
    <xf numFmtId="49" fontId="10" fillId="3" borderId="11" xfId="5" applyNumberFormat="1" applyFont="1" applyFill="1" applyBorder="1" applyAlignment="1">
      <alignment vertical="top" wrapText="1" readingOrder="1"/>
    </xf>
    <xf numFmtId="3" fontId="4" fillId="3" borderId="8" xfId="5" applyNumberFormat="1" applyFont="1" applyFill="1" applyBorder="1" applyAlignment="1">
      <alignment horizontal="right" vertical="top" wrapText="1" readingOrder="1"/>
    </xf>
    <xf numFmtId="0" fontId="29" fillId="0" borderId="0" xfId="0" applyFont="1" applyAlignment="1" applyProtection="1">
      <alignment vertical="top" wrapText="1" readingOrder="1"/>
      <protection locked="0"/>
    </xf>
    <xf numFmtId="0" fontId="7" fillId="0" borderId="0" xfId="5" applyFont="1" applyAlignment="1">
      <alignment horizontal="left" vertical="top" wrapText="1" readingOrder="1"/>
    </xf>
    <xf numFmtId="2" fontId="39" fillId="0" borderId="0" xfId="5" applyNumberFormat="1" applyFont="1" applyAlignment="1">
      <alignment horizontal="right" vertical="top" wrapText="1" readingOrder="1"/>
    </xf>
    <xf numFmtId="3" fontId="7" fillId="0" borderId="1" xfId="5" applyNumberFormat="1" applyFont="1" applyBorder="1" applyAlignment="1">
      <alignment horizontal="left" vertical="top" wrapText="1" readingOrder="1"/>
    </xf>
    <xf numFmtId="3" fontId="29" fillId="0" borderId="0" xfId="5" applyNumberFormat="1" applyFont="1" applyAlignment="1">
      <alignment horizontal="right" vertical="top" wrapText="1" readingOrder="1"/>
    </xf>
    <xf numFmtId="2" fontId="5" fillId="0" borderId="0" xfId="0" applyNumberFormat="1" applyFont="1" applyAlignment="1">
      <alignment horizontal="right" vertical="top" wrapText="1"/>
    </xf>
    <xf numFmtId="0" fontId="4" fillId="0" borderId="0" xfId="0" applyFont="1" applyAlignment="1">
      <alignment horizontal="left" vertical="top" wrapText="1"/>
    </xf>
    <xf numFmtId="3" fontId="4" fillId="0" borderId="4" xfId="0" applyNumberFormat="1" applyFont="1" applyBorder="1" applyAlignment="1" applyProtection="1">
      <alignment horizontal="right" vertical="top" wrapText="1" readingOrder="1"/>
      <protection locked="0"/>
    </xf>
    <xf numFmtId="3" fontId="4" fillId="0" borderId="3" xfId="0" applyNumberFormat="1" applyFont="1" applyBorder="1" applyAlignment="1" applyProtection="1">
      <alignment horizontal="right" vertical="top" wrapText="1" readingOrder="1"/>
      <protection locked="0"/>
    </xf>
    <xf numFmtId="4" fontId="10" fillId="0" borderId="0" xfId="0" applyNumberFormat="1" applyFont="1" applyAlignment="1">
      <alignment horizontal="right" vertical="top" wrapText="1"/>
    </xf>
    <xf numFmtId="49" fontId="22" fillId="0" borderId="0" xfId="0" applyNumberFormat="1" applyFont="1" applyAlignment="1">
      <alignment horizontal="left" vertical="top" wrapText="1" readingOrder="1"/>
    </xf>
    <xf numFmtId="0" fontId="44" fillId="0" borderId="3" xfId="0" quotePrefix="1" applyFont="1" applyBorder="1" applyAlignment="1">
      <alignment horizontal="center" vertical="top" wrapText="1" readingOrder="1"/>
    </xf>
    <xf numFmtId="0" fontId="44" fillId="0" borderId="0" xfId="0" quotePrefix="1" applyFont="1" applyAlignment="1">
      <alignment horizontal="center" vertical="top" wrapText="1" readingOrder="1"/>
    </xf>
    <xf numFmtId="16" fontId="44" fillId="0" borderId="0" xfId="0" quotePrefix="1" applyNumberFormat="1" applyFont="1" applyAlignment="1">
      <alignment vertical="top" wrapText="1" readingOrder="1"/>
    </xf>
    <xf numFmtId="3" fontId="45" fillId="0" borderId="1" xfId="0" applyNumberFormat="1" applyFont="1" applyBorder="1" applyAlignment="1" applyProtection="1">
      <alignment horizontal="right" vertical="top" wrapText="1" readingOrder="1"/>
      <protection locked="0"/>
    </xf>
    <xf numFmtId="3" fontId="45" fillId="0" borderId="0" xfId="0" applyNumberFormat="1" applyFont="1" applyAlignment="1" applyProtection="1">
      <alignment horizontal="right" vertical="top" wrapText="1" readingOrder="1"/>
      <protection locked="0"/>
    </xf>
    <xf numFmtId="3" fontId="10" fillId="0" borderId="1" xfId="0" applyNumberFormat="1" applyFont="1" applyBorder="1" applyAlignment="1">
      <alignment horizontal="left" vertical="top" wrapText="1"/>
    </xf>
    <xf numFmtId="0" fontId="18" fillId="0" borderId="0" xfId="0" applyFont="1" applyAlignment="1" applyProtection="1">
      <alignment horizontal="center" vertical="center" wrapText="1" readingOrder="1"/>
      <protection locked="0"/>
    </xf>
    <xf numFmtId="3" fontId="2" fillId="0" borderId="0" xfId="0" applyNumberFormat="1" applyFont="1" applyAlignment="1">
      <alignment horizontal="left" vertical="top" wrapText="1"/>
    </xf>
    <xf numFmtId="2" fontId="4" fillId="0" borderId="0" xfId="0" applyNumberFormat="1" applyFont="1" applyAlignment="1">
      <alignment horizontal="left" vertical="top" wrapText="1"/>
    </xf>
    <xf numFmtId="49" fontId="10" fillId="3" borderId="0" xfId="0" applyNumberFormat="1" applyFont="1" applyFill="1" applyAlignment="1">
      <alignment horizontal="left" vertical="top" wrapText="1"/>
    </xf>
    <xf numFmtId="49" fontId="37" fillId="0" borderId="0" xfId="0" applyNumberFormat="1" applyFont="1" applyAlignment="1">
      <alignment vertical="top" wrapText="1" readingOrder="1"/>
    </xf>
    <xf numFmtId="0" fontId="10" fillId="0" borderId="0" xfId="0" applyFont="1" applyAlignment="1">
      <alignment vertical="top" wrapText="1"/>
    </xf>
    <xf numFmtId="3" fontId="4" fillId="0" borderId="0" xfId="0" applyNumberFormat="1" applyFont="1" applyAlignment="1">
      <alignment horizontal="justify" vertical="top" wrapText="1"/>
    </xf>
    <xf numFmtId="3" fontId="4" fillId="0" borderId="0" xfId="0" applyNumberFormat="1" applyFont="1" applyAlignment="1">
      <alignment horizontal="left" vertical="top" wrapText="1"/>
    </xf>
    <xf numFmtId="3" fontId="10" fillId="0" borderId="0" xfId="0" applyNumberFormat="1" applyFont="1" applyAlignment="1">
      <alignment horizontal="left" vertical="top" wrapText="1"/>
    </xf>
    <xf numFmtId="0" fontId="2" fillId="0" borderId="0" xfId="0" applyFont="1" applyAlignment="1">
      <alignment horizontal="left" vertical="top" wrapText="1"/>
    </xf>
    <xf numFmtId="2" fontId="2" fillId="0" borderId="0" xfId="0" applyNumberFormat="1" applyFont="1" applyAlignment="1">
      <alignment horizontal="left" vertical="top" wrapText="1"/>
    </xf>
    <xf numFmtId="0" fontId="2" fillId="0" borderId="0" xfId="5" applyFont="1" applyAlignment="1">
      <alignment vertical="top" wrapText="1"/>
    </xf>
    <xf numFmtId="3" fontId="10" fillId="0" borderId="0" xfId="5" applyNumberFormat="1" applyFont="1" applyAlignment="1">
      <alignment horizontal="left" vertical="top" wrapText="1"/>
    </xf>
    <xf numFmtId="3" fontId="4" fillId="0" borderId="0" xfId="5" applyNumberFormat="1" applyFont="1" applyAlignment="1">
      <alignment horizontal="left" vertical="top" wrapText="1"/>
    </xf>
    <xf numFmtId="3" fontId="2" fillId="0" borderId="0" xfId="5" applyNumberFormat="1" applyFont="1" applyAlignment="1">
      <alignment horizontal="left" vertical="top" wrapText="1"/>
    </xf>
    <xf numFmtId="2" fontId="10" fillId="0" borderId="0" xfId="0" applyNumberFormat="1" applyFont="1" applyAlignment="1">
      <alignment horizontal="right" vertical="top" wrapText="1"/>
    </xf>
    <xf numFmtId="3" fontId="5" fillId="0" borderId="1" xfId="0" applyNumberFormat="1" applyFont="1" applyBorder="1" applyAlignment="1">
      <alignment horizontal="left" vertical="top" wrapText="1"/>
    </xf>
    <xf numFmtId="49" fontId="10" fillId="3" borderId="3" xfId="0" quotePrefix="1" applyNumberFormat="1" applyFont="1" applyFill="1" applyBorder="1" applyAlignment="1">
      <alignment horizontal="center" vertical="top" wrapText="1"/>
    </xf>
    <xf numFmtId="49" fontId="10" fillId="3" borderId="0" xfId="0" quotePrefix="1" applyNumberFormat="1" applyFont="1" applyFill="1" applyAlignment="1">
      <alignment horizontal="center" vertical="top" wrapText="1"/>
    </xf>
    <xf numFmtId="49" fontId="10" fillId="3" borderId="1" xfId="0" applyNumberFormat="1" applyFont="1" applyFill="1" applyBorder="1" applyAlignment="1">
      <alignment horizontal="left" vertical="top" wrapText="1"/>
    </xf>
    <xf numFmtId="164" fontId="10" fillId="0" borderId="0" xfId="5" applyNumberFormat="1" applyFont="1" applyAlignment="1" applyProtection="1">
      <alignment horizontal="right" vertical="center" wrapText="1"/>
      <protection locked="0"/>
    </xf>
    <xf numFmtId="3" fontId="10" fillId="0" borderId="1" xfId="5" applyNumberFormat="1" applyFont="1" applyBorder="1" applyAlignment="1" applyProtection="1">
      <alignment horizontal="left" vertical="center" wrapText="1"/>
      <protection locked="0"/>
    </xf>
    <xf numFmtId="164" fontId="10" fillId="0" borderId="0" xfId="5" applyNumberFormat="1" applyFont="1" applyAlignment="1">
      <alignment horizontal="right" vertical="center" wrapText="1"/>
    </xf>
    <xf numFmtId="3" fontId="10" fillId="0" borderId="1" xfId="5" applyNumberFormat="1" applyFont="1" applyBorder="1" applyAlignment="1">
      <alignment horizontal="left" vertical="center" wrapText="1"/>
    </xf>
    <xf numFmtId="164" fontId="10" fillId="0" borderId="0" xfId="5" applyNumberFormat="1" applyFont="1" applyAlignment="1" applyProtection="1">
      <alignment horizontal="right" vertical="top" wrapText="1"/>
      <protection locked="0"/>
    </xf>
    <xf numFmtId="3" fontId="5" fillId="0" borderId="1" xfId="5" applyNumberFormat="1" applyFont="1" applyBorder="1" applyAlignment="1" applyProtection="1">
      <alignment horizontal="left" vertical="top" wrapText="1"/>
      <protection locked="0"/>
    </xf>
    <xf numFmtId="2" fontId="10" fillId="0" borderId="0" xfId="0" applyNumberFormat="1" applyFont="1" applyAlignment="1" applyProtection="1">
      <alignment horizontal="right" vertical="top" wrapText="1"/>
      <protection locked="0"/>
    </xf>
    <xf numFmtId="3" fontId="5" fillId="0" borderId="1" xfId="0" applyNumberFormat="1" applyFont="1" applyBorder="1" applyAlignment="1" applyProtection="1">
      <alignment horizontal="left" vertical="top" wrapText="1"/>
      <protection locked="0"/>
    </xf>
    <xf numFmtId="4" fontId="10" fillId="0" borderId="0" xfId="0" applyNumberFormat="1" applyFont="1" applyAlignment="1" applyProtection="1">
      <alignment horizontal="right" vertical="top" wrapText="1"/>
      <protection locked="0"/>
    </xf>
    <xf numFmtId="3" fontId="10" fillId="0" borderId="1" xfId="0" applyNumberFormat="1" applyFont="1" applyBorder="1" applyAlignment="1" applyProtection="1">
      <alignment horizontal="left" vertical="top" wrapText="1"/>
      <protection locked="0"/>
    </xf>
    <xf numFmtId="0" fontId="43" fillId="0" borderId="0" xfId="0" applyFont="1" applyAlignment="1">
      <alignment vertical="top" wrapText="1"/>
    </xf>
    <xf numFmtId="2" fontId="42" fillId="0" borderId="0" xfId="0" applyNumberFormat="1" applyFont="1" applyAlignment="1">
      <alignment horizontal="left" vertical="top" wrapText="1"/>
    </xf>
    <xf numFmtId="0" fontId="5" fillId="0" borderId="0" xfId="0" applyFont="1" applyAlignment="1">
      <alignment vertical="top" wrapText="1"/>
    </xf>
    <xf numFmtId="0" fontId="4" fillId="0" borderId="0" xfId="0" applyFont="1" applyAlignment="1">
      <alignment vertical="top" wrapText="1"/>
    </xf>
    <xf numFmtId="3" fontId="13" fillId="0" borderId="0" xfId="0" applyNumberFormat="1" applyFont="1" applyAlignment="1">
      <alignment horizontal="left" vertical="top" wrapText="1"/>
    </xf>
    <xf numFmtId="2" fontId="5" fillId="0" borderId="0" xfId="0" applyNumberFormat="1" applyFont="1" applyAlignment="1" applyProtection="1">
      <alignment horizontal="right" vertical="top" wrapText="1"/>
      <protection locked="0"/>
    </xf>
    <xf numFmtId="3" fontId="14" fillId="0" borderId="0" xfId="0" applyNumberFormat="1" applyFont="1" applyAlignment="1">
      <alignment horizontal="left" vertical="top" wrapText="1"/>
    </xf>
    <xf numFmtId="2" fontId="47" fillId="0" borderId="0" xfId="0" applyNumberFormat="1" applyFont="1" applyAlignment="1">
      <alignment horizontal="right" vertical="top" wrapText="1"/>
    </xf>
    <xf numFmtId="49" fontId="10" fillId="2" borderId="5" xfId="0" applyNumberFormat="1" applyFont="1" applyFill="1" applyBorder="1" applyAlignment="1">
      <alignment horizontal="left" vertical="top" wrapText="1"/>
    </xf>
    <xf numFmtId="49" fontId="10" fillId="2" borderId="4" xfId="0" applyNumberFormat="1" applyFont="1" applyFill="1" applyBorder="1" applyAlignment="1">
      <alignment horizontal="left" vertical="top" wrapText="1"/>
    </xf>
    <xf numFmtId="0" fontId="9" fillId="0" borderId="3" xfId="0" applyFont="1" applyBorder="1" applyAlignment="1" applyProtection="1">
      <alignment vertical="top" wrapText="1" readingOrder="1"/>
      <protection locked="0"/>
    </xf>
    <xf numFmtId="3" fontId="5" fillId="0" borderId="0" xfId="5" applyNumberFormat="1" applyFont="1" applyAlignment="1">
      <alignment horizontal="left" vertical="top" wrapText="1"/>
    </xf>
    <xf numFmtId="2" fontId="10" fillId="0" borderId="1" xfId="0" applyNumberFormat="1" applyFont="1" applyBorder="1" applyAlignment="1">
      <alignment horizontal="right" vertical="top" wrapText="1"/>
    </xf>
    <xf numFmtId="0" fontId="48" fillId="0" borderId="0" xfId="0" applyFont="1" applyAlignment="1" applyProtection="1">
      <alignment vertical="top" wrapText="1" readingOrder="1"/>
      <protection locked="0"/>
    </xf>
    <xf numFmtId="4" fontId="44" fillId="0" borderId="0" xfId="0" applyNumberFormat="1" applyFont="1" applyAlignment="1">
      <alignment horizontal="right" vertical="top" wrapText="1"/>
    </xf>
    <xf numFmtId="3" fontId="44" fillId="0" borderId="1" xfId="0" applyNumberFormat="1" applyFont="1" applyBorder="1" applyAlignment="1">
      <alignment horizontal="left" vertical="top" wrapText="1"/>
    </xf>
    <xf numFmtId="2" fontId="44" fillId="0" borderId="0" xfId="0" applyNumberFormat="1" applyFont="1" applyAlignment="1">
      <alignment horizontal="right" vertical="top" wrapText="1"/>
    </xf>
    <xf numFmtId="0" fontId="45" fillId="0" borderId="3" xfId="0" applyFont="1" applyBorder="1" applyAlignment="1" applyProtection="1">
      <alignment horizontal="center" vertical="top" wrapText="1" readingOrder="1"/>
      <protection locked="0"/>
    </xf>
    <xf numFmtId="49" fontId="45" fillId="0" borderId="0" xfId="0" applyNumberFormat="1" applyFont="1" applyAlignment="1" applyProtection="1">
      <alignment horizontal="center" vertical="top" wrapText="1" readingOrder="1"/>
      <protection locked="0"/>
    </xf>
    <xf numFmtId="49" fontId="48" fillId="0" borderId="0" xfId="0" applyNumberFormat="1" applyFont="1" applyAlignment="1" applyProtection="1">
      <alignment horizontal="left" vertical="top" wrapText="1" readingOrder="1"/>
      <protection locked="0"/>
    </xf>
    <xf numFmtId="0" fontId="48" fillId="0" borderId="1" xfId="0" applyFont="1" applyBorder="1" applyAlignment="1" applyProtection="1">
      <alignment vertical="top" wrapText="1" readingOrder="1"/>
      <protection locked="0"/>
    </xf>
    <xf numFmtId="0" fontId="44" fillId="0" borderId="0" xfId="0" applyFont="1" applyAlignment="1">
      <alignment vertical="top" wrapText="1"/>
    </xf>
    <xf numFmtId="49" fontId="4" fillId="0" borderId="0" xfId="0" applyNumberFormat="1" applyFont="1" applyAlignment="1" applyProtection="1">
      <alignment horizontal="left" vertical="top" wrapText="1" readingOrder="1"/>
      <protection locked="0"/>
    </xf>
    <xf numFmtId="0" fontId="4" fillId="0" borderId="1" xfId="0" applyFont="1" applyBorder="1" applyAlignment="1" applyProtection="1">
      <alignment vertical="top" wrapText="1" readingOrder="1"/>
      <protection locked="0"/>
    </xf>
    <xf numFmtId="0" fontId="45" fillId="0" borderId="0" xfId="0" applyFont="1" applyAlignment="1" applyProtection="1">
      <alignment vertical="top" wrapText="1" readingOrder="1"/>
      <protection locked="0"/>
    </xf>
    <xf numFmtId="49" fontId="45" fillId="0" borderId="0" xfId="0" applyNumberFormat="1" applyFont="1" applyAlignment="1" applyProtection="1">
      <alignment horizontal="left" vertical="top" wrapText="1" readingOrder="1"/>
      <protection locked="0"/>
    </xf>
    <xf numFmtId="0" fontId="45" fillId="0" borderId="1" xfId="0" applyFont="1" applyBorder="1" applyAlignment="1" applyProtection="1">
      <alignment vertical="top" wrapText="1" readingOrder="1"/>
      <protection locked="0"/>
    </xf>
    <xf numFmtId="0" fontId="46" fillId="0" borderId="0" xfId="0" applyFont="1" applyAlignment="1" applyProtection="1">
      <alignment vertical="top" wrapText="1" readingOrder="1"/>
      <protection locked="0"/>
    </xf>
    <xf numFmtId="2" fontId="44" fillId="0" borderId="3" xfId="0" applyNumberFormat="1" applyFont="1" applyBorder="1" applyAlignment="1">
      <alignment horizontal="right" vertical="top" wrapText="1"/>
    </xf>
    <xf numFmtId="0" fontId="45" fillId="0" borderId="3" xfId="0" applyFont="1" applyBorder="1" applyAlignment="1" applyProtection="1">
      <alignment vertical="top" wrapText="1" readingOrder="1"/>
      <protection locked="0"/>
    </xf>
    <xf numFmtId="2" fontId="12" fillId="2" borderId="5" xfId="0" applyNumberFormat="1" applyFont="1" applyFill="1" applyBorder="1" applyAlignment="1">
      <alignment horizontal="right" vertical="top" wrapText="1"/>
    </xf>
    <xf numFmtId="2" fontId="4" fillId="0" borderId="0" xfId="5" applyNumberFormat="1" applyFont="1" applyAlignment="1">
      <alignment horizontal="left" vertical="top" wrapText="1"/>
    </xf>
    <xf numFmtId="2" fontId="13" fillId="0" borderId="0" xfId="5" applyNumberFormat="1" applyFont="1" applyAlignment="1">
      <alignment horizontal="left" vertical="top" wrapText="1"/>
    </xf>
    <xf numFmtId="2" fontId="49" fillId="0" borderId="0" xfId="5" applyNumberFormat="1" applyFont="1" applyAlignment="1">
      <alignment horizontal="left" vertical="top" wrapText="1"/>
    </xf>
    <xf numFmtId="49" fontId="10" fillId="2" borderId="5" xfId="0" applyNumberFormat="1" applyFont="1" applyFill="1" applyBorder="1" applyAlignment="1">
      <alignment horizontal="center" vertical="top" wrapText="1"/>
    </xf>
    <xf numFmtId="0" fontId="2" fillId="0" borderId="0" xfId="0" applyFont="1" applyAlignment="1" applyProtection="1">
      <alignment vertical="top" wrapText="1" readingOrder="1"/>
      <protection locked="0"/>
    </xf>
    <xf numFmtId="0" fontId="5" fillId="0" borderId="0" xfId="0" applyFont="1" applyAlignment="1" applyProtection="1">
      <alignment vertical="top" wrapText="1" readingOrder="1"/>
      <protection locked="0"/>
    </xf>
    <xf numFmtId="0" fontId="2" fillId="0" borderId="0" xfId="0" applyFont="1"/>
    <xf numFmtId="2" fontId="2" fillId="0" borderId="0" xfId="5" applyNumberFormat="1" applyFont="1" applyAlignment="1">
      <alignment horizontal="left" vertical="top" wrapText="1"/>
    </xf>
    <xf numFmtId="2" fontId="5" fillId="0" borderId="0" xfId="5" applyNumberFormat="1" applyFont="1" applyAlignment="1">
      <alignment horizontal="left" vertical="top" wrapText="1"/>
    </xf>
    <xf numFmtId="3" fontId="36" fillId="0" borderId="6" xfId="0" applyNumberFormat="1" applyFont="1" applyBorder="1" applyAlignment="1" applyProtection="1">
      <alignment horizontal="right" vertical="top" wrapText="1" readingOrder="1"/>
      <protection locked="0"/>
    </xf>
    <xf numFmtId="2" fontId="44" fillId="0" borderId="0" xfId="0" applyNumberFormat="1" applyFont="1" applyAlignment="1">
      <alignment horizontal="center" vertical="top" wrapText="1"/>
    </xf>
    <xf numFmtId="2" fontId="44" fillId="0" borderId="1" xfId="0" applyNumberFormat="1" applyFont="1" applyBorder="1" applyAlignment="1">
      <alignment horizontal="center" vertical="top" wrapText="1"/>
    </xf>
    <xf numFmtId="0" fontId="35" fillId="0" borderId="1" xfId="0" applyFont="1" applyBorder="1" applyAlignment="1">
      <alignment horizontal="right"/>
    </xf>
    <xf numFmtId="0" fontId="32" fillId="0" borderId="1" xfId="0" applyFont="1" applyBorder="1" applyAlignment="1">
      <alignment horizontal="right"/>
    </xf>
    <xf numFmtId="3" fontId="9" fillId="0" borderId="1" xfId="0" applyNumberFormat="1" applyFont="1" applyBorder="1" applyAlignment="1" applyProtection="1">
      <alignment horizontal="right" vertical="top" wrapText="1" readingOrder="1"/>
      <protection locked="0"/>
    </xf>
  </cellXfs>
  <cellStyles count="9">
    <cellStyle name="Ezres 2" xfId="1" xr:uid="{00000000-0005-0000-0000-000000000000}"/>
    <cellStyle name="Normál" xfId="0" builtinId="0"/>
    <cellStyle name="Normál 2" xfId="2" xr:uid="{00000000-0005-0000-0000-000002000000}"/>
    <cellStyle name="Normál 3" xfId="3" xr:uid="{00000000-0005-0000-0000-000003000000}"/>
    <cellStyle name="Normál 7" xfId="4" xr:uid="{00000000-0005-0000-0000-000004000000}"/>
    <cellStyle name="Normál_SICK ÜZEMÉPÜLET BŐVÍTÉS" xfId="5" xr:uid="{00000000-0005-0000-0000-000005000000}"/>
    <cellStyle name="Normal_TW Budget - 26.6.02" xfId="6" xr:uid="{00000000-0005-0000-0000-000006000000}"/>
    <cellStyle name="Standard_Munka12" xfId="7" xr:uid="{00000000-0005-0000-0000-000007000000}"/>
    <cellStyle name="Stílus 1" xfId="8" xr:uid="{00000000-0005-0000-0000-000008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1"/>
  <sheetViews>
    <sheetView tabSelected="1" zoomScaleNormal="100" zoomScaleSheetLayoutView="115" workbookViewId="0">
      <selection activeCell="D5" sqref="D5"/>
    </sheetView>
  </sheetViews>
  <sheetFormatPr defaultColWidth="9.140625" defaultRowHeight="12.75" x14ac:dyDescent="0.2"/>
  <cols>
    <col min="1" max="1" width="3.85546875" style="64" customWidth="1"/>
    <col min="2" max="2" width="6.42578125" style="65" customWidth="1"/>
    <col min="3" max="3" width="9.42578125" style="66" customWidth="1"/>
    <col min="4" max="4" width="61.140625" style="8" customWidth="1"/>
    <col min="5" max="5" width="11.140625" style="83" customWidth="1"/>
    <col min="6" max="6" width="11.140625" style="67" customWidth="1"/>
    <col min="7" max="7" width="10.5703125" style="21" customWidth="1"/>
    <col min="8" max="9" width="10.5703125" style="75" customWidth="1"/>
    <col min="10" max="10" width="18.28515625" style="88" customWidth="1"/>
    <col min="11" max="11" width="30.42578125" style="8" customWidth="1"/>
    <col min="12" max="16384" width="9.140625" style="8"/>
  </cols>
  <sheetData>
    <row r="1" spans="1:11" ht="22.5" x14ac:dyDescent="0.2">
      <c r="A1" s="84" t="s">
        <v>43</v>
      </c>
      <c r="B1" s="84" t="s">
        <v>225</v>
      </c>
      <c r="C1" s="70" t="s">
        <v>26</v>
      </c>
      <c r="D1" s="100" t="s">
        <v>25</v>
      </c>
      <c r="E1" s="100" t="s">
        <v>27</v>
      </c>
      <c r="F1" s="5" t="s">
        <v>28</v>
      </c>
      <c r="G1" s="6" t="s">
        <v>29</v>
      </c>
      <c r="H1" s="84" t="s">
        <v>21</v>
      </c>
      <c r="I1" s="84" t="s">
        <v>30</v>
      </c>
      <c r="J1" s="87" t="s">
        <v>31</v>
      </c>
    </row>
    <row r="2" spans="1:11" x14ac:dyDescent="0.2">
      <c r="A2" s="9"/>
      <c r="B2" s="10"/>
      <c r="C2" s="11"/>
      <c r="D2" s="12"/>
      <c r="E2" s="101"/>
      <c r="F2" s="4"/>
    </row>
    <row r="3" spans="1:11" s="17" customFormat="1" ht="15.75" x14ac:dyDescent="0.2">
      <c r="A3" s="13"/>
      <c r="B3" s="14"/>
      <c r="E3" s="102"/>
      <c r="F3" s="15"/>
      <c r="G3" s="16"/>
      <c r="H3" s="79"/>
      <c r="I3" s="79"/>
      <c r="J3" s="80"/>
    </row>
    <row r="4" spans="1:11" s="7" customFormat="1" ht="16.5" x14ac:dyDescent="0.2">
      <c r="A4" s="18"/>
      <c r="B4" s="19"/>
      <c r="C4" s="131" t="s">
        <v>48</v>
      </c>
      <c r="D4" s="26" t="s">
        <v>49</v>
      </c>
      <c r="E4" s="103"/>
      <c r="F4" s="20"/>
      <c r="G4" s="21"/>
      <c r="H4" s="75"/>
      <c r="I4" s="75"/>
      <c r="J4" s="211" t="s">
        <v>221</v>
      </c>
      <c r="K4" s="138"/>
    </row>
    <row r="5" spans="1:11" s="63" customFormat="1" ht="16.5" x14ac:dyDescent="0.2">
      <c r="A5" s="23"/>
      <c r="B5" s="24"/>
      <c r="C5" s="25"/>
      <c r="E5" s="104"/>
      <c r="F5" s="27"/>
      <c r="G5" s="21"/>
      <c r="H5" s="75"/>
      <c r="I5" s="75"/>
      <c r="J5" s="212" t="s">
        <v>222</v>
      </c>
      <c r="K5" s="138"/>
    </row>
    <row r="6" spans="1:11" s="63" customFormat="1" ht="16.5" x14ac:dyDescent="0.2">
      <c r="A6" s="23"/>
      <c r="B6" s="24"/>
      <c r="D6" s="26" t="s">
        <v>32</v>
      </c>
      <c r="E6" s="104"/>
      <c r="F6" s="27"/>
      <c r="G6" s="21"/>
      <c r="H6" s="75"/>
      <c r="I6" s="75"/>
      <c r="J6" s="212" t="s">
        <v>223</v>
      </c>
      <c r="K6" s="138"/>
    </row>
    <row r="7" spans="1:11" s="32" customFormat="1" ht="15" x14ac:dyDescent="0.2">
      <c r="A7" s="28"/>
      <c r="B7" s="24"/>
      <c r="C7" s="29"/>
      <c r="D7" s="1"/>
      <c r="E7" s="105"/>
      <c r="F7" s="30"/>
      <c r="G7" s="21"/>
      <c r="H7" s="85"/>
      <c r="I7" s="75"/>
      <c r="J7" s="88"/>
    </row>
    <row r="8" spans="1:11" x14ac:dyDescent="0.2">
      <c r="A8" s="108" t="s">
        <v>33</v>
      </c>
      <c r="B8" s="77" t="s">
        <v>33</v>
      </c>
      <c r="C8" s="78" t="s">
        <v>44</v>
      </c>
      <c r="D8" s="2" t="s">
        <v>52</v>
      </c>
      <c r="E8" s="76"/>
      <c r="F8" s="81"/>
      <c r="H8" s="97"/>
      <c r="I8" s="21"/>
      <c r="J8" s="213">
        <f>SUM(J132)</f>
        <v>0</v>
      </c>
    </row>
    <row r="9" spans="1:11" x14ac:dyDescent="0.2">
      <c r="A9" s="109"/>
      <c r="B9" s="110"/>
      <c r="C9" s="72"/>
      <c r="D9" s="62"/>
      <c r="E9" s="76"/>
      <c r="F9" s="81"/>
      <c r="H9" s="85"/>
      <c r="J9" s="213"/>
    </row>
    <row r="10" spans="1:11" x14ac:dyDescent="0.2">
      <c r="A10" s="108" t="s">
        <v>33</v>
      </c>
      <c r="B10" s="77" t="s">
        <v>34</v>
      </c>
      <c r="C10" s="71" t="s">
        <v>45</v>
      </c>
      <c r="D10" s="111" t="s">
        <v>50</v>
      </c>
      <c r="E10" s="107"/>
      <c r="F10" s="37"/>
      <c r="H10" s="85"/>
      <c r="J10" s="213">
        <f>SUM(J157)</f>
        <v>0</v>
      </c>
    </row>
    <row r="11" spans="1:11" x14ac:dyDescent="0.2">
      <c r="A11" s="18"/>
      <c r="B11" s="19"/>
      <c r="C11" s="3"/>
      <c r="D11" s="62"/>
      <c r="E11" s="107"/>
      <c r="F11" s="37"/>
      <c r="H11" s="85"/>
      <c r="J11" s="213"/>
    </row>
    <row r="12" spans="1:11" x14ac:dyDescent="0.2">
      <c r="A12" s="108" t="s">
        <v>33</v>
      </c>
      <c r="B12" s="112" t="s">
        <v>35</v>
      </c>
      <c r="C12" s="71" t="s">
        <v>45</v>
      </c>
      <c r="D12" s="113" t="s">
        <v>51</v>
      </c>
      <c r="E12" s="82"/>
      <c r="F12" s="114"/>
      <c r="H12" s="85"/>
      <c r="J12" s="213">
        <f>SUM(J191)</f>
        <v>0</v>
      </c>
    </row>
    <row r="13" spans="1:11" x14ac:dyDescent="0.2">
      <c r="A13" s="109"/>
      <c r="B13" s="110"/>
      <c r="C13" s="72"/>
      <c r="D13" s="2"/>
      <c r="E13" s="82"/>
      <c r="F13" s="114"/>
      <c r="H13" s="85"/>
      <c r="J13" s="213"/>
    </row>
    <row r="14" spans="1:11" x14ac:dyDescent="0.2">
      <c r="A14" s="108" t="s">
        <v>33</v>
      </c>
      <c r="B14" s="112" t="s">
        <v>158</v>
      </c>
      <c r="C14" s="71" t="s">
        <v>45</v>
      </c>
      <c r="D14" s="113" t="s">
        <v>157</v>
      </c>
      <c r="E14" s="82"/>
      <c r="F14" s="114"/>
      <c r="H14" s="85"/>
      <c r="J14" s="213">
        <f>SUM(J247)</f>
        <v>0</v>
      </c>
    </row>
    <row r="15" spans="1:11" x14ac:dyDescent="0.2">
      <c r="A15" s="109"/>
      <c r="B15" s="110"/>
      <c r="C15" s="72"/>
      <c r="D15" s="2"/>
      <c r="E15" s="82"/>
      <c r="F15" s="114"/>
      <c r="H15" s="85"/>
      <c r="J15" s="213"/>
    </row>
    <row r="16" spans="1:11" x14ac:dyDescent="0.2">
      <c r="A16" s="108" t="s">
        <v>33</v>
      </c>
      <c r="B16" s="112" t="s">
        <v>213</v>
      </c>
      <c r="C16" s="71" t="s">
        <v>45</v>
      </c>
      <c r="D16" s="113" t="s">
        <v>204</v>
      </c>
      <c r="E16" s="82"/>
      <c r="F16" s="114"/>
      <c r="H16" s="85"/>
      <c r="J16" s="213">
        <f>SUM(J261)</f>
        <v>0</v>
      </c>
    </row>
    <row r="17" spans="1:10" ht="13.5" thickBot="1" x14ac:dyDescent="0.25">
      <c r="A17" s="18"/>
      <c r="B17" s="19"/>
      <c r="C17" s="3"/>
      <c r="D17" s="62"/>
      <c r="E17" s="107"/>
      <c r="F17" s="37"/>
      <c r="G17" s="129"/>
      <c r="H17" s="85"/>
    </row>
    <row r="18" spans="1:10" s="63" customFormat="1" ht="17.25" thickBot="1" x14ac:dyDescent="0.25">
      <c r="A18" s="38" t="s">
        <v>53</v>
      </c>
      <c r="B18" s="33"/>
      <c r="C18" s="39"/>
      <c r="D18" s="34" t="s">
        <v>54</v>
      </c>
      <c r="E18" s="106"/>
      <c r="F18" s="35"/>
      <c r="G18" s="128"/>
      <c r="H18" s="86"/>
      <c r="I18" s="89"/>
      <c r="J18" s="208">
        <f>SUM(J8:J17)</f>
        <v>0</v>
      </c>
    </row>
    <row r="19" spans="1:10" s="7" customFormat="1" ht="15.75" x14ac:dyDescent="0.2">
      <c r="A19" s="18"/>
      <c r="B19" s="19"/>
      <c r="C19" s="40"/>
      <c r="D19" s="41"/>
      <c r="E19" s="103"/>
      <c r="F19" s="20"/>
      <c r="G19" s="21"/>
      <c r="H19" s="85"/>
      <c r="I19" s="75"/>
      <c r="J19" s="88"/>
    </row>
    <row r="20" spans="1:10" s="7" customFormat="1" ht="15.75" x14ac:dyDescent="0.2">
      <c r="A20" s="18"/>
      <c r="B20" s="19"/>
      <c r="C20" s="40"/>
      <c r="D20" s="42" t="s">
        <v>14</v>
      </c>
      <c r="E20" s="103"/>
      <c r="F20" s="20"/>
      <c r="G20" s="21"/>
      <c r="H20" s="85"/>
      <c r="I20" s="75"/>
      <c r="J20" s="88"/>
    </row>
    <row r="21" spans="1:10" ht="42" x14ac:dyDescent="0.2">
      <c r="A21" s="23"/>
      <c r="B21" s="24"/>
      <c r="C21" s="36"/>
      <c r="D21" s="142" t="s">
        <v>224</v>
      </c>
      <c r="E21" s="105"/>
      <c r="F21" s="30"/>
      <c r="H21" s="85"/>
    </row>
    <row r="22" spans="1:10" s="7" customFormat="1" ht="21" x14ac:dyDescent="0.2">
      <c r="A22" s="18"/>
      <c r="B22" s="19"/>
      <c r="C22" s="40"/>
      <c r="D22" s="69" t="s">
        <v>0</v>
      </c>
      <c r="E22" s="103"/>
      <c r="F22" s="20"/>
      <c r="G22" s="21"/>
      <c r="H22" s="85"/>
      <c r="I22" s="75"/>
      <c r="J22" s="88"/>
    </row>
    <row r="23" spans="1:10" s="7" customFormat="1" ht="15.75" x14ac:dyDescent="0.2">
      <c r="A23" s="18"/>
      <c r="B23" s="19"/>
      <c r="C23" s="40"/>
      <c r="D23" s="45"/>
      <c r="E23" s="103"/>
      <c r="F23" s="20"/>
      <c r="G23" s="21"/>
      <c r="H23" s="85"/>
      <c r="I23" s="75"/>
      <c r="J23" s="88"/>
    </row>
    <row r="24" spans="1:10" x14ac:dyDescent="0.2">
      <c r="A24" s="18"/>
      <c r="B24" s="19"/>
      <c r="C24" s="3"/>
      <c r="D24" s="46" t="s">
        <v>36</v>
      </c>
      <c r="E24" s="105"/>
      <c r="F24" s="47"/>
      <c r="H24" s="85"/>
    </row>
    <row r="25" spans="1:10" s="51" customFormat="1" ht="22.5" x14ac:dyDescent="0.2">
      <c r="A25" s="23"/>
      <c r="B25" s="24"/>
      <c r="C25" s="48"/>
      <c r="D25" s="49" t="s">
        <v>46</v>
      </c>
      <c r="E25" s="103"/>
      <c r="F25" s="50"/>
      <c r="G25" s="31"/>
      <c r="H25" s="85"/>
      <c r="I25" s="75"/>
      <c r="J25" s="88"/>
    </row>
    <row r="26" spans="1:10" s="51" customFormat="1" ht="21" x14ac:dyDescent="0.2">
      <c r="A26" s="23"/>
      <c r="B26" s="24"/>
      <c r="C26" s="48"/>
      <c r="D26" s="52" t="s">
        <v>6</v>
      </c>
      <c r="E26" s="103"/>
      <c r="F26" s="50"/>
      <c r="G26" s="31"/>
      <c r="H26" s="85"/>
      <c r="I26" s="75"/>
      <c r="J26" s="88"/>
    </row>
    <row r="27" spans="1:10" s="54" customFormat="1" ht="11.25" x14ac:dyDescent="0.2">
      <c r="A27" s="18"/>
      <c r="B27" s="19"/>
      <c r="C27" s="53"/>
      <c r="D27" s="43"/>
      <c r="E27" s="107"/>
      <c r="F27" s="37"/>
      <c r="G27" s="21"/>
      <c r="H27" s="85"/>
      <c r="I27" s="75"/>
      <c r="J27" s="88"/>
    </row>
    <row r="28" spans="1:10" x14ac:dyDescent="0.2">
      <c r="A28" s="18"/>
      <c r="B28" s="19"/>
      <c r="C28" s="3"/>
      <c r="D28" s="46" t="s">
        <v>37</v>
      </c>
      <c r="E28" s="105"/>
      <c r="F28" s="47"/>
      <c r="H28" s="85"/>
    </row>
    <row r="29" spans="1:10" s="54" customFormat="1" ht="11.25" x14ac:dyDescent="0.2">
      <c r="A29" s="18"/>
      <c r="B29" s="19"/>
      <c r="C29" s="53"/>
      <c r="D29" s="55" t="s">
        <v>7</v>
      </c>
      <c r="E29" s="107"/>
      <c r="F29" s="37"/>
      <c r="G29" s="21"/>
      <c r="H29" s="85"/>
      <c r="I29" s="75"/>
      <c r="J29" s="88"/>
    </row>
    <row r="30" spans="1:10" s="54" customFormat="1" ht="11.25" x14ac:dyDescent="0.2">
      <c r="A30" s="18"/>
      <c r="B30" s="19"/>
      <c r="C30" s="53"/>
      <c r="D30" s="55"/>
      <c r="E30" s="107"/>
      <c r="F30" s="37"/>
      <c r="G30" s="21"/>
      <c r="H30" s="85"/>
      <c r="I30" s="75"/>
      <c r="J30" s="88"/>
    </row>
    <row r="31" spans="1:10" s="54" customFormat="1" ht="45" x14ac:dyDescent="0.2">
      <c r="A31" s="18"/>
      <c r="B31" s="19"/>
      <c r="C31" s="53"/>
      <c r="D31" s="56" t="s">
        <v>42</v>
      </c>
      <c r="E31" s="107"/>
      <c r="F31" s="37"/>
      <c r="G31" s="21"/>
      <c r="H31" s="85"/>
      <c r="I31" s="75"/>
      <c r="J31" s="88"/>
    </row>
    <row r="32" spans="1:10" s="54" customFormat="1" ht="11.25" x14ac:dyDescent="0.2">
      <c r="A32" s="18"/>
      <c r="B32" s="19"/>
      <c r="C32" s="53"/>
      <c r="D32" s="55"/>
      <c r="E32" s="107"/>
      <c r="F32" s="37"/>
      <c r="G32" s="21"/>
      <c r="H32" s="85"/>
      <c r="I32" s="75"/>
      <c r="J32" s="88"/>
    </row>
    <row r="33" spans="1:10" s="54" customFormat="1" ht="33.75" x14ac:dyDescent="0.2">
      <c r="A33" s="18"/>
      <c r="B33" s="19"/>
      <c r="C33" s="53"/>
      <c r="D33" s="56" t="s">
        <v>8</v>
      </c>
      <c r="E33" s="107"/>
      <c r="F33" s="37"/>
      <c r="G33" s="21"/>
      <c r="H33" s="85"/>
      <c r="I33" s="75"/>
      <c r="J33" s="88"/>
    </row>
    <row r="34" spans="1:10" s="59" customFormat="1" ht="22.5" x14ac:dyDescent="0.2">
      <c r="A34" s="23"/>
      <c r="B34" s="24"/>
      <c r="C34" s="57"/>
      <c r="D34" s="43" t="s">
        <v>3</v>
      </c>
      <c r="E34" s="107"/>
      <c r="F34" s="58"/>
      <c r="G34" s="31"/>
      <c r="H34" s="85"/>
      <c r="I34" s="75"/>
      <c r="J34" s="88"/>
    </row>
    <row r="35" spans="1:10" s="54" customFormat="1" ht="22.5" x14ac:dyDescent="0.2">
      <c r="A35" s="18"/>
      <c r="B35" s="19"/>
      <c r="C35" s="53"/>
      <c r="D35" s="56" t="s">
        <v>4</v>
      </c>
      <c r="E35" s="107"/>
      <c r="F35" s="37"/>
      <c r="G35" s="21"/>
      <c r="H35" s="85"/>
      <c r="I35" s="75"/>
      <c r="J35" s="88"/>
    </row>
    <row r="36" spans="1:10" s="59" customFormat="1" ht="22.5" x14ac:dyDescent="0.2">
      <c r="A36" s="23"/>
      <c r="B36" s="24"/>
      <c r="C36" s="57"/>
      <c r="D36" s="43" t="s">
        <v>5</v>
      </c>
      <c r="E36" s="107"/>
      <c r="F36" s="58"/>
      <c r="G36" s="31"/>
      <c r="H36" s="85"/>
      <c r="I36" s="75"/>
      <c r="J36" s="88"/>
    </row>
    <row r="37" spans="1:10" s="54" customFormat="1" ht="11.25" x14ac:dyDescent="0.2">
      <c r="A37" s="18"/>
      <c r="B37" s="19"/>
      <c r="C37" s="53"/>
      <c r="D37" s="56" t="s">
        <v>12</v>
      </c>
      <c r="E37" s="107"/>
      <c r="F37" s="37"/>
      <c r="G37" s="21"/>
      <c r="H37" s="85"/>
      <c r="I37" s="75"/>
      <c r="J37" s="88"/>
    </row>
    <row r="38" spans="1:10" s="59" customFormat="1" ht="11.25" x14ac:dyDescent="0.2">
      <c r="A38" s="23"/>
      <c r="B38" s="24"/>
      <c r="C38" s="57"/>
      <c r="D38" s="43" t="s">
        <v>13</v>
      </c>
      <c r="E38" s="107"/>
      <c r="F38" s="58"/>
      <c r="G38" s="31"/>
      <c r="H38" s="85"/>
      <c r="I38" s="75"/>
      <c r="J38" s="88"/>
    </row>
    <row r="39" spans="1:10" s="54" customFormat="1" ht="45" x14ac:dyDescent="0.2">
      <c r="A39" s="18"/>
      <c r="B39" s="19"/>
      <c r="C39" s="53"/>
      <c r="D39" s="60" t="s">
        <v>1</v>
      </c>
      <c r="E39" s="107"/>
      <c r="F39" s="37"/>
      <c r="G39" s="21"/>
      <c r="H39" s="85"/>
      <c r="I39" s="75"/>
      <c r="J39" s="88"/>
    </row>
    <row r="40" spans="1:10" s="59" customFormat="1" ht="11.25" x14ac:dyDescent="0.2">
      <c r="A40" s="23"/>
      <c r="B40" s="24"/>
      <c r="C40" s="57"/>
      <c r="D40" s="44" t="s">
        <v>2</v>
      </c>
      <c r="E40" s="107"/>
      <c r="F40" s="58"/>
      <c r="G40" s="31"/>
      <c r="H40" s="85"/>
      <c r="I40" s="75"/>
      <c r="J40" s="88"/>
    </row>
    <row r="41" spans="1:10" s="54" customFormat="1" ht="33.75" x14ac:dyDescent="0.2">
      <c r="A41" s="18"/>
      <c r="B41" s="19"/>
      <c r="C41" s="53"/>
      <c r="D41" s="56" t="s">
        <v>15</v>
      </c>
      <c r="E41" s="107"/>
      <c r="F41" s="37"/>
      <c r="G41" s="21"/>
      <c r="H41" s="85"/>
      <c r="I41" s="75"/>
      <c r="J41" s="88"/>
    </row>
    <row r="42" spans="1:10" s="59" customFormat="1" ht="33.75" x14ac:dyDescent="0.2">
      <c r="A42" s="23"/>
      <c r="B42" s="24"/>
      <c r="C42" s="57"/>
      <c r="D42" s="43" t="s">
        <v>16</v>
      </c>
      <c r="E42" s="107"/>
      <c r="F42" s="58"/>
      <c r="G42" s="31"/>
      <c r="H42" s="85"/>
      <c r="I42" s="75"/>
      <c r="J42" s="88"/>
    </row>
    <row r="43" spans="1:10" s="54" customFormat="1" ht="33.75" x14ac:dyDescent="0.2">
      <c r="A43" s="18"/>
      <c r="B43" s="19"/>
      <c r="C43" s="53"/>
      <c r="D43" s="56" t="s">
        <v>38</v>
      </c>
      <c r="E43" s="107"/>
      <c r="F43" s="37"/>
      <c r="G43" s="21"/>
      <c r="H43" s="85"/>
      <c r="I43" s="75"/>
      <c r="J43" s="88"/>
    </row>
    <row r="44" spans="1:10" s="59" customFormat="1" ht="22.5" x14ac:dyDescent="0.2">
      <c r="A44" s="23"/>
      <c r="B44" s="24"/>
      <c r="C44" s="57"/>
      <c r="D44" s="43" t="s">
        <v>39</v>
      </c>
      <c r="E44" s="107"/>
      <c r="F44" s="58"/>
      <c r="G44" s="31"/>
      <c r="H44" s="85"/>
      <c r="I44" s="75"/>
      <c r="J44" s="88"/>
    </row>
    <row r="45" spans="1:10" s="54" customFormat="1" ht="22.5" x14ac:dyDescent="0.2">
      <c r="A45" s="18"/>
      <c r="B45" s="19"/>
      <c r="C45" s="53"/>
      <c r="D45" s="56" t="s">
        <v>17</v>
      </c>
      <c r="E45" s="107"/>
      <c r="F45" s="37"/>
      <c r="G45" s="21"/>
      <c r="H45" s="85"/>
      <c r="I45" s="75"/>
      <c r="J45" s="88"/>
    </row>
    <row r="46" spans="1:10" s="54" customFormat="1" ht="22.5" x14ac:dyDescent="0.2">
      <c r="A46" s="18"/>
      <c r="B46" s="19"/>
      <c r="C46" s="53"/>
      <c r="D46" s="43" t="s">
        <v>18</v>
      </c>
      <c r="E46" s="107"/>
      <c r="F46" s="37"/>
      <c r="G46" s="21"/>
      <c r="H46" s="85"/>
      <c r="I46" s="75"/>
      <c r="J46" s="88"/>
    </row>
    <row r="47" spans="1:10" s="54" customFormat="1" ht="22.5" x14ac:dyDescent="0.2">
      <c r="A47" s="18"/>
      <c r="B47" s="19"/>
      <c r="C47" s="53"/>
      <c r="D47" s="56" t="s">
        <v>10</v>
      </c>
      <c r="E47" s="107"/>
      <c r="F47" s="37"/>
      <c r="G47" s="21"/>
      <c r="H47" s="85"/>
      <c r="I47" s="75"/>
      <c r="J47" s="88"/>
    </row>
    <row r="48" spans="1:10" s="59" customFormat="1" ht="22.5" x14ac:dyDescent="0.2">
      <c r="A48" s="23"/>
      <c r="B48" s="24"/>
      <c r="C48" s="57"/>
      <c r="D48" s="56" t="s">
        <v>11</v>
      </c>
      <c r="E48" s="107"/>
      <c r="F48" s="58"/>
      <c r="G48" s="31"/>
      <c r="H48" s="85"/>
      <c r="I48" s="75"/>
      <c r="J48" s="88"/>
    </row>
    <row r="49" spans="1:10" s="59" customFormat="1" ht="12" thickBot="1" x14ac:dyDescent="0.25">
      <c r="A49" s="23"/>
      <c r="B49" s="24"/>
      <c r="C49" s="57"/>
      <c r="E49" s="107"/>
      <c r="F49" s="58"/>
      <c r="G49" s="31"/>
      <c r="H49" s="85"/>
      <c r="I49" s="75"/>
      <c r="J49" s="88"/>
    </row>
    <row r="50" spans="1:10" s="121" customFormat="1" ht="15" x14ac:dyDescent="0.2">
      <c r="A50" s="115" t="s">
        <v>33</v>
      </c>
      <c r="B50" s="116"/>
      <c r="C50" s="90" t="s">
        <v>43</v>
      </c>
      <c r="D50" s="117" t="s">
        <v>49</v>
      </c>
      <c r="E50" s="118"/>
      <c r="F50" s="119"/>
      <c r="G50" s="91"/>
      <c r="H50" s="120"/>
      <c r="I50" s="91"/>
      <c r="J50" s="92"/>
    </row>
    <row r="51" spans="1:10" s="98" customFormat="1" ht="15" x14ac:dyDescent="0.2">
      <c r="A51" s="96"/>
      <c r="B51" s="99"/>
      <c r="C51" s="93"/>
      <c r="D51" s="122"/>
      <c r="E51" s="123"/>
      <c r="F51" s="124"/>
      <c r="G51" s="94"/>
      <c r="H51" s="125"/>
      <c r="I51" s="94"/>
      <c r="J51" s="95"/>
    </row>
    <row r="52" spans="1:10" s="98" customFormat="1" ht="15" x14ac:dyDescent="0.2">
      <c r="A52" s="155" t="s">
        <v>33</v>
      </c>
      <c r="B52" s="156" t="s">
        <v>33</v>
      </c>
      <c r="C52" s="73"/>
      <c r="D52" s="141" t="s">
        <v>214</v>
      </c>
      <c r="E52" s="141"/>
      <c r="F52" s="157"/>
      <c r="G52" s="141"/>
      <c r="H52" s="141"/>
      <c r="I52" s="141"/>
      <c r="J52" s="157"/>
    </row>
    <row r="53" spans="1:10" x14ac:dyDescent="0.2">
      <c r="A53" s="61" t="s">
        <v>33</v>
      </c>
      <c r="B53" s="68" t="s">
        <v>33</v>
      </c>
      <c r="C53" s="74" t="s">
        <v>33</v>
      </c>
      <c r="D53" s="143" t="s">
        <v>88</v>
      </c>
      <c r="E53" s="153">
        <v>910</v>
      </c>
      <c r="F53" s="154" t="s">
        <v>23</v>
      </c>
      <c r="G53" s="153"/>
      <c r="H53" s="153"/>
      <c r="I53" s="153">
        <f t="shared" ref="I53" si="0">SUM(G53:H53)</f>
        <v>0</v>
      </c>
      <c r="J53" s="180">
        <f t="shared" ref="J53" si="1">E53*I53</f>
        <v>0</v>
      </c>
    </row>
    <row r="55" spans="1:10" ht="22.5" x14ac:dyDescent="0.2">
      <c r="D55" s="143" t="s">
        <v>55</v>
      </c>
    </row>
    <row r="56" spans="1:10" x14ac:dyDescent="0.2">
      <c r="D56" s="143" t="s">
        <v>56</v>
      </c>
    </row>
    <row r="57" spans="1:10" x14ac:dyDescent="0.2">
      <c r="D57" s="140" t="s">
        <v>57</v>
      </c>
    </row>
    <row r="58" spans="1:10" x14ac:dyDescent="0.2">
      <c r="D58" s="144" t="s">
        <v>89</v>
      </c>
    </row>
    <row r="59" spans="1:10" x14ac:dyDescent="0.2">
      <c r="D59" s="143" t="s">
        <v>58</v>
      </c>
    </row>
    <row r="60" spans="1:10" x14ac:dyDescent="0.2">
      <c r="D60" s="145" t="s">
        <v>59</v>
      </c>
    </row>
    <row r="61" spans="1:10" x14ac:dyDescent="0.2">
      <c r="D61" s="140" t="s">
        <v>60</v>
      </c>
    </row>
    <row r="62" spans="1:10" x14ac:dyDescent="0.2">
      <c r="D62" s="143" t="s">
        <v>61</v>
      </c>
    </row>
    <row r="63" spans="1:10" ht="22.5" x14ac:dyDescent="0.2">
      <c r="D63" s="140" t="s">
        <v>62</v>
      </c>
    </row>
    <row r="64" spans="1:10" x14ac:dyDescent="0.2">
      <c r="D64" s="140" t="s">
        <v>63</v>
      </c>
    </row>
    <row r="65" spans="4:4" x14ac:dyDescent="0.2">
      <c r="D65" s="140" t="s">
        <v>90</v>
      </c>
    </row>
    <row r="66" spans="4:4" x14ac:dyDescent="0.2">
      <c r="D66" s="140" t="s">
        <v>64</v>
      </c>
    </row>
    <row r="67" spans="4:4" x14ac:dyDescent="0.2">
      <c r="D67" s="127" t="s">
        <v>65</v>
      </c>
    </row>
    <row r="68" spans="4:4" x14ac:dyDescent="0.2">
      <c r="D68" s="140" t="s">
        <v>66</v>
      </c>
    </row>
    <row r="69" spans="4:4" x14ac:dyDescent="0.2">
      <c r="D69" s="143" t="s">
        <v>67</v>
      </c>
    </row>
    <row r="70" spans="4:4" x14ac:dyDescent="0.2">
      <c r="D70" s="140" t="s">
        <v>68</v>
      </c>
    </row>
    <row r="71" spans="4:4" x14ac:dyDescent="0.2">
      <c r="D71" s="140" t="s">
        <v>69</v>
      </c>
    </row>
    <row r="72" spans="4:4" x14ac:dyDescent="0.2">
      <c r="D72" s="146" t="s">
        <v>70</v>
      </c>
    </row>
    <row r="73" spans="4:4" x14ac:dyDescent="0.2">
      <c r="D73" s="127" t="s">
        <v>71</v>
      </c>
    </row>
    <row r="74" spans="4:4" ht="22.5" x14ac:dyDescent="0.2">
      <c r="D74" s="127" t="s">
        <v>72</v>
      </c>
    </row>
    <row r="75" spans="4:4" x14ac:dyDescent="0.2">
      <c r="D75" s="127" t="s">
        <v>73</v>
      </c>
    </row>
    <row r="76" spans="4:4" x14ac:dyDescent="0.2">
      <c r="D76" s="127" t="s">
        <v>74</v>
      </c>
    </row>
    <row r="77" spans="4:4" x14ac:dyDescent="0.2">
      <c r="D77" s="127" t="s">
        <v>75</v>
      </c>
    </row>
    <row r="78" spans="4:4" x14ac:dyDescent="0.2">
      <c r="D78" s="147" t="s">
        <v>76</v>
      </c>
    </row>
    <row r="79" spans="4:4" x14ac:dyDescent="0.2">
      <c r="D79" s="147" t="s">
        <v>77</v>
      </c>
    </row>
    <row r="80" spans="4:4" x14ac:dyDescent="0.2">
      <c r="D80" s="148" t="s">
        <v>64</v>
      </c>
    </row>
    <row r="81" spans="1:6" x14ac:dyDescent="0.2">
      <c r="D81" s="127" t="s">
        <v>78</v>
      </c>
    </row>
    <row r="82" spans="1:6" x14ac:dyDescent="0.2">
      <c r="D82" s="143" t="s">
        <v>79</v>
      </c>
    </row>
    <row r="83" spans="1:6" ht="22.5" x14ac:dyDescent="0.2">
      <c r="D83" s="140" t="s">
        <v>80</v>
      </c>
    </row>
    <row r="84" spans="1:6" ht="22.5" x14ac:dyDescent="0.2">
      <c r="D84" s="140" t="s">
        <v>81</v>
      </c>
    </row>
    <row r="86" spans="1:6" x14ac:dyDescent="0.2">
      <c r="A86" s="61" t="s">
        <v>33</v>
      </c>
      <c r="B86" s="68" t="s">
        <v>33</v>
      </c>
      <c r="C86" s="74" t="s">
        <v>34</v>
      </c>
      <c r="D86" s="143" t="s">
        <v>91</v>
      </c>
      <c r="E86" s="153"/>
      <c r="F86" s="154"/>
    </row>
    <row r="87" spans="1:6" x14ac:dyDescent="0.2">
      <c r="D87" s="149" t="s">
        <v>55</v>
      </c>
      <c r="E87" s="158"/>
      <c r="F87" s="159"/>
    </row>
    <row r="88" spans="1:6" x14ac:dyDescent="0.2">
      <c r="D88" s="150" t="s">
        <v>82</v>
      </c>
      <c r="E88" s="160"/>
      <c r="F88" s="161"/>
    </row>
    <row r="89" spans="1:6" ht="22.5" x14ac:dyDescent="0.2">
      <c r="D89" s="151" t="s">
        <v>83</v>
      </c>
      <c r="E89" s="160"/>
      <c r="F89" s="161"/>
    </row>
    <row r="90" spans="1:6" ht="22.5" x14ac:dyDescent="0.2">
      <c r="D90" s="151" t="s">
        <v>84</v>
      </c>
      <c r="E90" s="160"/>
      <c r="F90" s="161"/>
    </row>
    <row r="91" spans="1:6" x14ac:dyDescent="0.2">
      <c r="D91" s="150" t="s">
        <v>85</v>
      </c>
      <c r="E91" s="162"/>
      <c r="F91" s="163"/>
    </row>
    <row r="92" spans="1:6" x14ac:dyDescent="0.2">
      <c r="D92" s="151" t="s">
        <v>92</v>
      </c>
      <c r="E92" s="162"/>
      <c r="F92" s="163"/>
    </row>
    <row r="93" spans="1:6" x14ac:dyDescent="0.2">
      <c r="D93" s="152" t="s">
        <v>86</v>
      </c>
      <c r="E93" s="162"/>
      <c r="F93" s="163"/>
    </row>
    <row r="94" spans="1:6" ht="22.5" x14ac:dyDescent="0.2">
      <c r="D94" s="152" t="s">
        <v>87</v>
      </c>
      <c r="E94" s="162"/>
      <c r="F94" s="163"/>
    </row>
    <row r="95" spans="1:6" ht="22.5" x14ac:dyDescent="0.2">
      <c r="D95" s="152" t="s">
        <v>95</v>
      </c>
      <c r="E95" s="162"/>
      <c r="F95" s="163"/>
    </row>
    <row r="96" spans="1:6" x14ac:dyDescent="0.2">
      <c r="D96" s="152" t="s">
        <v>96</v>
      </c>
      <c r="E96" s="164"/>
      <c r="F96" s="165"/>
    </row>
    <row r="97" spans="1:10" x14ac:dyDescent="0.2">
      <c r="D97" s="143" t="s">
        <v>79</v>
      </c>
      <c r="E97" s="130"/>
      <c r="F97" s="137"/>
    </row>
    <row r="98" spans="1:10" ht="22.5" x14ac:dyDescent="0.2">
      <c r="D98" s="140" t="s">
        <v>80</v>
      </c>
      <c r="E98" s="166"/>
      <c r="F98" s="167"/>
    </row>
    <row r="99" spans="1:10" ht="33.75" x14ac:dyDescent="0.2">
      <c r="D99" s="140" t="s">
        <v>97</v>
      </c>
      <c r="E99" s="166"/>
      <c r="F99" s="167"/>
    </row>
    <row r="100" spans="1:10" x14ac:dyDescent="0.2">
      <c r="A100" s="61" t="s">
        <v>33</v>
      </c>
      <c r="B100" s="68" t="s">
        <v>33</v>
      </c>
      <c r="C100" s="74" t="s">
        <v>24</v>
      </c>
      <c r="D100" s="179" t="s">
        <v>93</v>
      </c>
      <c r="E100" s="153">
        <v>450</v>
      </c>
      <c r="F100" s="154" t="s">
        <v>23</v>
      </c>
      <c r="G100" s="153"/>
      <c r="H100" s="153"/>
      <c r="I100" s="153">
        <f t="shared" ref="I100:I101" si="2">SUM(G100:H100)</f>
        <v>0</v>
      </c>
      <c r="J100" s="180">
        <f t="shared" ref="J100:J101" si="3">E100*I100</f>
        <v>0</v>
      </c>
    </row>
    <row r="101" spans="1:10" x14ac:dyDescent="0.2">
      <c r="A101" s="61" t="s">
        <v>33</v>
      </c>
      <c r="B101" s="68" t="s">
        <v>33</v>
      </c>
      <c r="C101" s="74" t="s">
        <v>47</v>
      </c>
      <c r="D101" s="179" t="s">
        <v>94</v>
      </c>
      <c r="E101" s="153">
        <v>460</v>
      </c>
      <c r="F101" s="154" t="s">
        <v>23</v>
      </c>
      <c r="G101" s="153"/>
      <c r="H101" s="153"/>
      <c r="I101" s="153">
        <f t="shared" si="2"/>
        <v>0</v>
      </c>
      <c r="J101" s="180">
        <f t="shared" si="3"/>
        <v>0</v>
      </c>
    </row>
    <row r="103" spans="1:10" x14ac:dyDescent="0.2">
      <c r="A103" s="61" t="s">
        <v>33</v>
      </c>
      <c r="B103" s="68" t="s">
        <v>33</v>
      </c>
      <c r="C103" s="74" t="s">
        <v>35</v>
      </c>
      <c r="D103" s="143" t="s">
        <v>98</v>
      </c>
      <c r="E103" s="153">
        <v>510</v>
      </c>
      <c r="F103" s="154" t="s">
        <v>23</v>
      </c>
      <c r="G103" s="153"/>
      <c r="H103" s="153"/>
      <c r="I103" s="153">
        <f t="shared" ref="I103" si="4">SUM(G103:H103)</f>
        <v>0</v>
      </c>
      <c r="J103" s="180">
        <f t="shared" ref="J103" si="5">E103*I103</f>
        <v>0</v>
      </c>
    </row>
    <row r="105" spans="1:10" ht="22.5" x14ac:dyDescent="0.2">
      <c r="D105" s="143" t="s">
        <v>55</v>
      </c>
    </row>
    <row r="106" spans="1:10" x14ac:dyDescent="0.2">
      <c r="D106" s="170" t="s">
        <v>61</v>
      </c>
    </row>
    <row r="107" spans="1:10" ht="22.5" x14ac:dyDescent="0.2">
      <c r="D107" s="148" t="s">
        <v>62</v>
      </c>
    </row>
    <row r="108" spans="1:10" x14ac:dyDescent="0.2">
      <c r="D108" s="148" t="s">
        <v>63</v>
      </c>
    </row>
    <row r="109" spans="1:10" x14ac:dyDescent="0.2">
      <c r="D109" s="148" t="s">
        <v>99</v>
      </c>
    </row>
    <row r="110" spans="1:10" x14ac:dyDescent="0.2">
      <c r="D110" s="148" t="s">
        <v>64</v>
      </c>
    </row>
    <row r="111" spans="1:10" x14ac:dyDescent="0.2">
      <c r="D111" s="148" t="s">
        <v>65</v>
      </c>
    </row>
    <row r="112" spans="1:10" x14ac:dyDescent="0.2">
      <c r="D112" s="148" t="s">
        <v>66</v>
      </c>
    </row>
    <row r="113" spans="4:4" x14ac:dyDescent="0.2">
      <c r="D113" s="148" t="s">
        <v>101</v>
      </c>
    </row>
    <row r="114" spans="4:4" x14ac:dyDescent="0.2">
      <c r="D114" s="148" t="s">
        <v>103</v>
      </c>
    </row>
    <row r="115" spans="4:4" x14ac:dyDescent="0.2">
      <c r="D115" s="148" t="s">
        <v>104</v>
      </c>
    </row>
    <row r="116" spans="4:4" x14ac:dyDescent="0.2">
      <c r="D116" s="148" t="s">
        <v>102</v>
      </c>
    </row>
    <row r="117" spans="4:4" x14ac:dyDescent="0.2">
      <c r="D117" s="148" t="s">
        <v>105</v>
      </c>
    </row>
    <row r="118" spans="4:4" x14ac:dyDescent="0.2">
      <c r="D118" s="148" t="s">
        <v>106</v>
      </c>
    </row>
    <row r="119" spans="4:4" x14ac:dyDescent="0.2">
      <c r="D119" s="143" t="s">
        <v>67</v>
      </c>
    </row>
    <row r="120" spans="4:4" x14ac:dyDescent="0.2">
      <c r="D120" s="140" t="s">
        <v>68</v>
      </c>
    </row>
    <row r="121" spans="4:4" x14ac:dyDescent="0.2">
      <c r="D121" s="140" t="s">
        <v>100</v>
      </c>
    </row>
    <row r="122" spans="4:4" x14ac:dyDescent="0.2">
      <c r="D122" s="146" t="s">
        <v>70</v>
      </c>
    </row>
    <row r="123" spans="4:4" x14ac:dyDescent="0.2">
      <c r="D123" s="127" t="s">
        <v>71</v>
      </c>
    </row>
    <row r="124" spans="4:4" ht="22.5" x14ac:dyDescent="0.2">
      <c r="D124" s="127" t="s">
        <v>72</v>
      </c>
    </row>
    <row r="125" spans="4:4" x14ac:dyDescent="0.2">
      <c r="D125" s="127" t="s">
        <v>73</v>
      </c>
    </row>
    <row r="126" spans="4:4" x14ac:dyDescent="0.2">
      <c r="D126" s="127" t="s">
        <v>74</v>
      </c>
    </row>
    <row r="127" spans="4:4" x14ac:dyDescent="0.2">
      <c r="D127" s="127" t="s">
        <v>75</v>
      </c>
    </row>
    <row r="128" spans="4:4" x14ac:dyDescent="0.2">
      <c r="D128" s="127" t="s">
        <v>76</v>
      </c>
    </row>
    <row r="129" spans="1:11" x14ac:dyDescent="0.2">
      <c r="D129" s="127" t="s">
        <v>77</v>
      </c>
    </row>
    <row r="130" spans="1:11" x14ac:dyDescent="0.2">
      <c r="D130" s="140" t="s">
        <v>64</v>
      </c>
    </row>
    <row r="131" spans="1:11" ht="13.5" thickBot="1" x14ac:dyDescent="0.25">
      <c r="D131" s="127" t="s">
        <v>78</v>
      </c>
    </row>
    <row r="132" spans="1:11" ht="13.5" thickBot="1" x14ac:dyDescent="0.25">
      <c r="A132" s="176" t="s">
        <v>33</v>
      </c>
      <c r="B132" s="202" t="s">
        <v>33</v>
      </c>
      <c r="C132" s="176"/>
      <c r="D132" s="176" t="s">
        <v>155</v>
      </c>
      <c r="E132" s="176"/>
      <c r="F132" s="176"/>
      <c r="G132" s="177"/>
      <c r="H132" s="176"/>
      <c r="I132" s="176"/>
      <c r="J132" s="198">
        <f>SUM(J52:J127)</f>
        <v>0</v>
      </c>
      <c r="K132" s="178"/>
    </row>
    <row r="133" spans="1:11" x14ac:dyDescent="0.2">
      <c r="D133" s="168"/>
    </row>
    <row r="134" spans="1:11" s="98" customFormat="1" ht="15" x14ac:dyDescent="0.2">
      <c r="A134" s="155" t="s">
        <v>33</v>
      </c>
      <c r="B134" s="156" t="s">
        <v>34</v>
      </c>
      <c r="C134" s="73"/>
      <c r="D134" s="141" t="s">
        <v>50</v>
      </c>
      <c r="E134" s="141"/>
      <c r="F134" s="157"/>
      <c r="G134" s="141"/>
      <c r="H134" s="141"/>
      <c r="I134" s="141"/>
      <c r="J134" s="157"/>
    </row>
    <row r="135" spans="1:11" x14ac:dyDescent="0.2">
      <c r="D135" s="169"/>
    </row>
    <row r="136" spans="1:11" ht="22.5" x14ac:dyDescent="0.2">
      <c r="A136" s="61" t="s">
        <v>33</v>
      </c>
      <c r="B136" s="68" t="s">
        <v>34</v>
      </c>
      <c r="C136" s="74" t="s">
        <v>33</v>
      </c>
      <c r="D136" s="143" t="s">
        <v>107</v>
      </c>
      <c r="E136" s="130">
        <v>1</v>
      </c>
      <c r="F136" s="137" t="s">
        <v>9</v>
      </c>
      <c r="G136" s="153"/>
      <c r="H136" s="153"/>
      <c r="I136" s="153">
        <f t="shared" ref="I136" si="6">SUM(G136:H136)</f>
        <v>0</v>
      </c>
      <c r="J136" s="180">
        <f t="shared" ref="J136" si="7">E136*I136</f>
        <v>0</v>
      </c>
    </row>
    <row r="137" spans="1:11" x14ac:dyDescent="0.2">
      <c r="D137" s="171" t="s">
        <v>126</v>
      </c>
      <c r="E137" s="130"/>
      <c r="F137" s="137"/>
    </row>
    <row r="138" spans="1:11" ht="22.5" x14ac:dyDescent="0.2">
      <c r="D138" s="172" t="s">
        <v>108</v>
      </c>
      <c r="E138" s="130"/>
      <c r="F138" s="137"/>
    </row>
    <row r="139" spans="1:11" x14ac:dyDescent="0.2">
      <c r="D139" s="139" t="s">
        <v>109</v>
      </c>
      <c r="E139" s="173"/>
      <c r="F139" s="165"/>
    </row>
    <row r="140" spans="1:11" x14ac:dyDescent="0.2">
      <c r="D140" s="139" t="s">
        <v>110</v>
      </c>
      <c r="E140" s="173"/>
      <c r="F140" s="165"/>
    </row>
    <row r="141" spans="1:11" x14ac:dyDescent="0.2">
      <c r="D141" s="139" t="s">
        <v>111</v>
      </c>
      <c r="E141" s="173"/>
      <c r="F141" s="165"/>
    </row>
    <row r="142" spans="1:11" ht="45" x14ac:dyDescent="0.2">
      <c r="D142" s="139" t="s">
        <v>112</v>
      </c>
      <c r="E142" s="173"/>
      <c r="F142" s="165"/>
    </row>
    <row r="143" spans="1:11" ht="33.75" x14ac:dyDescent="0.2">
      <c r="D143" s="139" t="s">
        <v>113</v>
      </c>
      <c r="E143" s="126"/>
      <c r="F143" s="154"/>
    </row>
    <row r="144" spans="1:11" ht="22.5" x14ac:dyDescent="0.2">
      <c r="D144" s="139" t="s">
        <v>114</v>
      </c>
      <c r="E144" s="126"/>
      <c r="F144" s="154"/>
    </row>
    <row r="145" spans="1:10" ht="45" x14ac:dyDescent="0.2">
      <c r="D145" s="139" t="s">
        <v>115</v>
      </c>
      <c r="E145" s="126"/>
      <c r="F145" s="154"/>
    </row>
    <row r="146" spans="1:10" ht="22.5" x14ac:dyDescent="0.2">
      <c r="D146" s="139" t="s">
        <v>116</v>
      </c>
      <c r="E146" s="126"/>
      <c r="F146" s="154"/>
    </row>
    <row r="147" spans="1:10" x14ac:dyDescent="0.2">
      <c r="D147" s="174" t="s">
        <v>117</v>
      </c>
      <c r="E147" s="126"/>
      <c r="F147" s="154"/>
    </row>
    <row r="148" spans="1:10" ht="45" x14ac:dyDescent="0.2">
      <c r="D148" s="139" t="s">
        <v>118</v>
      </c>
      <c r="E148" s="126"/>
      <c r="F148" s="154"/>
    </row>
    <row r="149" spans="1:10" x14ac:dyDescent="0.2">
      <c r="D149" s="139" t="s">
        <v>119</v>
      </c>
      <c r="E149" s="175"/>
      <c r="F149" s="154"/>
    </row>
    <row r="150" spans="1:10" x14ac:dyDescent="0.2">
      <c r="D150" s="139" t="s">
        <v>120</v>
      </c>
      <c r="E150" s="175"/>
      <c r="F150" s="154"/>
    </row>
    <row r="151" spans="1:10" x14ac:dyDescent="0.2">
      <c r="D151" s="139" t="s">
        <v>121</v>
      </c>
      <c r="E151" s="175"/>
      <c r="F151" s="154"/>
    </row>
    <row r="152" spans="1:10" x14ac:dyDescent="0.2">
      <c r="D152" s="139" t="s">
        <v>122</v>
      </c>
      <c r="E152" s="175"/>
      <c r="F152" s="154"/>
    </row>
    <row r="153" spans="1:10" x14ac:dyDescent="0.2">
      <c r="A153" s="61" t="s">
        <v>33</v>
      </c>
      <c r="B153" s="68" t="s">
        <v>34</v>
      </c>
      <c r="C153" s="74" t="s">
        <v>34</v>
      </c>
      <c r="D153" s="143" t="s">
        <v>123</v>
      </c>
      <c r="E153" s="130">
        <v>1</v>
      </c>
      <c r="F153" s="137" t="s">
        <v>19</v>
      </c>
      <c r="G153" s="153"/>
      <c r="H153" s="153"/>
      <c r="I153" s="153">
        <f t="shared" ref="I153" si="8">SUM(G153:H153)</f>
        <v>0</v>
      </c>
      <c r="J153" s="180">
        <f t="shared" ref="J153" si="9">E153*I153</f>
        <v>0</v>
      </c>
    </row>
    <row r="154" spans="1:10" ht="22.5" x14ac:dyDescent="0.2">
      <c r="D154" s="139" t="s">
        <v>124</v>
      </c>
      <c r="E154" s="175"/>
      <c r="F154" s="154"/>
    </row>
    <row r="155" spans="1:10" x14ac:dyDescent="0.2">
      <c r="D155" s="139" t="s">
        <v>125</v>
      </c>
      <c r="E155" s="175"/>
      <c r="F155" s="154"/>
    </row>
    <row r="156" spans="1:10" ht="13.5" thickBot="1" x14ac:dyDescent="0.25"/>
    <row r="157" spans="1:10" ht="13.5" thickBot="1" x14ac:dyDescent="0.25">
      <c r="A157" s="176" t="s">
        <v>33</v>
      </c>
      <c r="B157" s="176" t="s">
        <v>34</v>
      </c>
      <c r="C157" s="176"/>
      <c r="D157" s="176" t="s">
        <v>127</v>
      </c>
      <c r="E157" s="176"/>
      <c r="F157" s="176"/>
      <c r="G157" s="177"/>
      <c r="H157" s="176"/>
      <c r="I157" s="176"/>
      <c r="J157" s="198">
        <f>SUM(J135:J155)</f>
        <v>0</v>
      </c>
    </row>
    <row r="158" spans="1:10" ht="13.5" customHeight="1" x14ac:dyDescent="0.2"/>
    <row r="159" spans="1:10" x14ac:dyDescent="0.2">
      <c r="A159" s="155" t="s">
        <v>33</v>
      </c>
      <c r="B159" s="156" t="s">
        <v>35</v>
      </c>
      <c r="C159" s="73"/>
      <c r="D159" s="141" t="s">
        <v>51</v>
      </c>
      <c r="E159" s="141"/>
      <c r="F159" s="157"/>
      <c r="G159" s="141"/>
      <c r="H159" s="141"/>
      <c r="I159" s="141"/>
      <c r="J159" s="157"/>
    </row>
    <row r="160" spans="1:10" x14ac:dyDescent="0.2">
      <c r="D160" s="169"/>
    </row>
    <row r="161" spans="1:6" x14ac:dyDescent="0.2">
      <c r="A161" s="61" t="s">
        <v>33</v>
      </c>
      <c r="B161" s="68" t="s">
        <v>35</v>
      </c>
      <c r="C161" s="68" t="s">
        <v>33</v>
      </c>
      <c r="D161" s="143" t="s">
        <v>51</v>
      </c>
      <c r="E161" s="130"/>
      <c r="F161" s="137"/>
    </row>
    <row r="162" spans="1:6" x14ac:dyDescent="0.2">
      <c r="D162" s="171"/>
      <c r="E162" s="130"/>
      <c r="F162" s="137"/>
    </row>
    <row r="163" spans="1:6" ht="22.5" x14ac:dyDescent="0.2">
      <c r="D163" s="54" t="s">
        <v>128</v>
      </c>
    </row>
    <row r="164" spans="1:6" x14ac:dyDescent="0.2">
      <c r="D164" s="54" t="s">
        <v>134</v>
      </c>
    </row>
    <row r="165" spans="1:6" x14ac:dyDescent="0.2">
      <c r="D165" s="54" t="s">
        <v>133</v>
      </c>
    </row>
    <row r="166" spans="1:6" x14ac:dyDescent="0.2">
      <c r="D166" s="54" t="s">
        <v>136</v>
      </c>
    </row>
    <row r="167" spans="1:6" x14ac:dyDescent="0.2">
      <c r="D167" s="54" t="s">
        <v>137</v>
      </c>
    </row>
    <row r="168" spans="1:6" x14ac:dyDescent="0.2">
      <c r="D168" s="54" t="s">
        <v>138</v>
      </c>
    </row>
    <row r="169" spans="1:6" x14ac:dyDescent="0.2">
      <c r="D169" s="54" t="s">
        <v>139</v>
      </c>
    </row>
    <row r="170" spans="1:6" x14ac:dyDescent="0.2">
      <c r="D170" s="54" t="s">
        <v>145</v>
      </c>
    </row>
    <row r="171" spans="1:6" x14ac:dyDescent="0.2">
      <c r="D171" s="54" t="s">
        <v>140</v>
      </c>
    </row>
    <row r="172" spans="1:6" x14ac:dyDescent="0.2">
      <c r="D172" s="54" t="s">
        <v>141</v>
      </c>
    </row>
    <row r="173" spans="1:6" x14ac:dyDescent="0.2">
      <c r="D173" s="54" t="s">
        <v>144</v>
      </c>
    </row>
    <row r="174" spans="1:6" x14ac:dyDescent="0.2">
      <c r="D174" s="54" t="s">
        <v>143</v>
      </c>
    </row>
    <row r="175" spans="1:6" x14ac:dyDescent="0.2">
      <c r="D175" s="54" t="s">
        <v>142</v>
      </c>
    </row>
    <row r="176" spans="1:6" x14ac:dyDescent="0.2">
      <c r="D176" s="54" t="s">
        <v>146</v>
      </c>
    </row>
    <row r="177" spans="1:11" s="54" customFormat="1" ht="101.25" x14ac:dyDescent="0.2">
      <c r="A177" s="64"/>
      <c r="B177" s="65"/>
      <c r="C177" s="190"/>
      <c r="D177" s="54" t="s">
        <v>135</v>
      </c>
      <c r="F177" s="191"/>
      <c r="G177" s="21"/>
      <c r="H177" s="21"/>
      <c r="I177" s="21"/>
      <c r="J177" s="22"/>
    </row>
    <row r="178" spans="1:11" s="54" customFormat="1" ht="11.25" x14ac:dyDescent="0.2">
      <c r="A178" s="64"/>
      <c r="B178" s="65"/>
      <c r="C178" s="190"/>
      <c r="F178" s="191"/>
      <c r="G178" s="21"/>
      <c r="H178" s="21"/>
      <c r="I178" s="21"/>
      <c r="J178" s="22"/>
    </row>
    <row r="179" spans="1:11" s="54" customFormat="1" ht="11.25" x14ac:dyDescent="0.2">
      <c r="A179" s="61" t="s">
        <v>33</v>
      </c>
      <c r="B179" s="68" t="s">
        <v>35</v>
      </c>
      <c r="C179" s="74" t="s">
        <v>22</v>
      </c>
      <c r="D179" s="54" t="s">
        <v>129</v>
      </c>
      <c r="E179" s="130">
        <v>1</v>
      </c>
      <c r="F179" s="137" t="s">
        <v>19</v>
      </c>
      <c r="G179" s="153"/>
      <c r="H179" s="153"/>
      <c r="I179" s="153">
        <f t="shared" ref="I179:I182" si="10">SUM(G179:H179)</f>
        <v>0</v>
      </c>
      <c r="J179" s="180">
        <f t="shared" ref="J179:J182" si="11">E179*I179</f>
        <v>0</v>
      </c>
    </row>
    <row r="180" spans="1:11" s="54" customFormat="1" ht="11.25" x14ac:dyDescent="0.2">
      <c r="A180" s="61" t="s">
        <v>33</v>
      </c>
      <c r="B180" s="68" t="s">
        <v>35</v>
      </c>
      <c r="C180" s="74" t="s">
        <v>20</v>
      </c>
      <c r="D180" s="54" t="s">
        <v>130</v>
      </c>
      <c r="E180" s="130">
        <v>1</v>
      </c>
      <c r="F180" s="137" t="s">
        <v>19</v>
      </c>
      <c r="G180" s="153"/>
      <c r="H180" s="153"/>
      <c r="I180" s="153">
        <f t="shared" si="10"/>
        <v>0</v>
      </c>
      <c r="J180" s="180">
        <f t="shared" si="11"/>
        <v>0</v>
      </c>
    </row>
    <row r="181" spans="1:11" s="54" customFormat="1" ht="11.25" x14ac:dyDescent="0.2">
      <c r="A181" s="61" t="s">
        <v>33</v>
      </c>
      <c r="B181" s="68" t="s">
        <v>35</v>
      </c>
      <c r="C181" s="74" t="s">
        <v>147</v>
      </c>
      <c r="D181" s="54" t="s">
        <v>131</v>
      </c>
      <c r="E181" s="130">
        <v>1</v>
      </c>
      <c r="F181" s="137" t="s">
        <v>19</v>
      </c>
      <c r="G181" s="153"/>
      <c r="H181" s="153"/>
      <c r="I181" s="153">
        <f t="shared" si="10"/>
        <v>0</v>
      </c>
      <c r="J181" s="180">
        <f t="shared" si="11"/>
        <v>0</v>
      </c>
    </row>
    <row r="182" spans="1:11" s="54" customFormat="1" ht="11.25" x14ac:dyDescent="0.2">
      <c r="A182" s="61" t="s">
        <v>33</v>
      </c>
      <c r="B182" s="68" t="s">
        <v>35</v>
      </c>
      <c r="C182" s="74" t="s">
        <v>40</v>
      </c>
      <c r="D182" s="54" t="s">
        <v>132</v>
      </c>
      <c r="E182" s="130">
        <v>1</v>
      </c>
      <c r="F182" s="137" t="s">
        <v>19</v>
      </c>
      <c r="G182" s="153"/>
      <c r="H182" s="153"/>
      <c r="I182" s="153">
        <f t="shared" si="10"/>
        <v>0</v>
      </c>
      <c r="J182" s="180">
        <f t="shared" si="11"/>
        <v>0</v>
      </c>
    </row>
    <row r="183" spans="1:11" s="54" customFormat="1" ht="11.25" x14ac:dyDescent="0.2">
      <c r="A183" s="64"/>
      <c r="B183" s="65"/>
      <c r="C183" s="190"/>
      <c r="F183" s="191"/>
      <c r="G183" s="21"/>
      <c r="H183" s="21"/>
      <c r="I183" s="21"/>
      <c r="J183" s="22"/>
    </row>
    <row r="184" spans="1:11" s="54" customFormat="1" ht="11.25" x14ac:dyDescent="0.2">
      <c r="A184" s="64"/>
      <c r="B184" s="65"/>
      <c r="C184" s="190"/>
      <c r="F184" s="191"/>
      <c r="G184" s="21"/>
      <c r="H184" s="21"/>
      <c r="I184" s="21"/>
      <c r="J184" s="22"/>
    </row>
    <row r="185" spans="1:11" s="192" customFormat="1" ht="11.25" x14ac:dyDescent="0.2">
      <c r="A185" s="132" t="s">
        <v>33</v>
      </c>
      <c r="B185" s="133" t="s">
        <v>35</v>
      </c>
      <c r="C185" s="134" t="s">
        <v>148</v>
      </c>
      <c r="D185" s="189" t="s">
        <v>149</v>
      </c>
      <c r="G185" s="196"/>
      <c r="H185" s="184"/>
      <c r="K185" s="197"/>
    </row>
    <row r="186" spans="1:11" s="192" customFormat="1" ht="11.25" x14ac:dyDescent="0.2">
      <c r="A186" s="185"/>
      <c r="B186" s="186"/>
      <c r="C186" s="193"/>
      <c r="D186" s="192" t="s">
        <v>150</v>
      </c>
      <c r="F186" s="194"/>
      <c r="G186" s="136"/>
      <c r="H186" s="136"/>
      <c r="I186" s="136"/>
      <c r="J186" s="135"/>
    </row>
    <row r="187" spans="1:11" s="192" customFormat="1" ht="11.25" x14ac:dyDescent="0.2">
      <c r="A187" s="185"/>
      <c r="B187" s="186"/>
      <c r="C187" s="193"/>
      <c r="D187" s="192" t="s">
        <v>152</v>
      </c>
      <c r="F187" s="194"/>
      <c r="G187" s="136"/>
      <c r="H187" s="136"/>
      <c r="I187" s="136"/>
      <c r="J187" s="135"/>
    </row>
    <row r="188" spans="1:11" s="192" customFormat="1" ht="33.75" x14ac:dyDescent="0.2">
      <c r="A188" s="185"/>
      <c r="B188" s="186"/>
      <c r="C188" s="193"/>
      <c r="D188" s="192" t="s">
        <v>156</v>
      </c>
      <c r="F188" s="194"/>
      <c r="G188" s="136"/>
      <c r="H188" s="136"/>
      <c r="I188" s="136"/>
      <c r="J188" s="135"/>
    </row>
    <row r="189" spans="1:11" s="192" customFormat="1" ht="11.25" x14ac:dyDescent="0.2">
      <c r="A189" s="132" t="s">
        <v>33</v>
      </c>
      <c r="B189" s="133" t="s">
        <v>35</v>
      </c>
      <c r="C189" s="134" t="s">
        <v>153</v>
      </c>
      <c r="D189" s="195" t="s">
        <v>151</v>
      </c>
      <c r="E189" s="182">
        <v>1</v>
      </c>
      <c r="F189" s="183" t="s">
        <v>19</v>
      </c>
      <c r="G189" s="136"/>
      <c r="H189" s="136"/>
      <c r="I189" s="209" t="s">
        <v>41</v>
      </c>
      <c r="J189" s="210"/>
    </row>
    <row r="190" spans="1:11" s="192" customFormat="1" ht="12" thickBot="1" x14ac:dyDescent="0.25">
      <c r="A190" s="185"/>
      <c r="B190" s="186"/>
      <c r="C190" s="193"/>
      <c r="F190" s="194"/>
      <c r="G190" s="136"/>
      <c r="H190" s="136"/>
      <c r="I190" s="136"/>
      <c r="J190" s="135"/>
    </row>
    <row r="191" spans="1:11" ht="13.5" thickBot="1" x14ac:dyDescent="0.25">
      <c r="A191" s="176" t="s">
        <v>33</v>
      </c>
      <c r="B191" s="176" t="s">
        <v>35</v>
      </c>
      <c r="C191" s="176"/>
      <c r="D191" s="176" t="s">
        <v>154</v>
      </c>
      <c r="E191" s="176"/>
      <c r="F191" s="176"/>
      <c r="G191" s="177"/>
      <c r="H191" s="176"/>
      <c r="I191" s="176"/>
      <c r="J191" s="198">
        <f>SUM(J160:J183)</f>
        <v>0</v>
      </c>
    </row>
    <row r="192" spans="1:11" s="181" customFormat="1" x14ac:dyDescent="0.2">
      <c r="A192" s="185"/>
      <c r="B192" s="186"/>
      <c r="C192" s="187"/>
      <c r="F192" s="188"/>
      <c r="G192" s="136"/>
      <c r="H192" s="136"/>
      <c r="I192" s="136"/>
      <c r="J192" s="135"/>
    </row>
    <row r="193" spans="1:10" x14ac:dyDescent="0.2">
      <c r="A193" s="155" t="s">
        <v>33</v>
      </c>
      <c r="B193" s="156" t="s">
        <v>158</v>
      </c>
      <c r="C193" s="73"/>
      <c r="D193" s="141" t="s">
        <v>157</v>
      </c>
      <c r="E193" s="141"/>
      <c r="F193" s="157"/>
      <c r="G193" s="141"/>
      <c r="H193" s="141"/>
      <c r="I193" s="141"/>
      <c r="J193" s="157"/>
    </row>
    <row r="194" spans="1:10" s="181" customFormat="1" x14ac:dyDescent="0.2">
      <c r="A194" s="185"/>
      <c r="B194" s="186"/>
      <c r="C194" s="187"/>
      <c r="F194" s="188"/>
      <c r="G194" s="136"/>
      <c r="H194" s="136"/>
      <c r="I194" s="136"/>
      <c r="J194" s="135"/>
    </row>
    <row r="195" spans="1:10" x14ac:dyDescent="0.2">
      <c r="A195" s="61" t="s">
        <v>33</v>
      </c>
      <c r="B195" s="68" t="s">
        <v>158</v>
      </c>
      <c r="C195" s="68" t="s">
        <v>33</v>
      </c>
      <c r="D195" s="143" t="s">
        <v>161</v>
      </c>
      <c r="E195" s="130"/>
      <c r="F195" s="137"/>
    </row>
    <row r="196" spans="1:10" ht="22.5" x14ac:dyDescent="0.2">
      <c r="D196" s="203" t="s">
        <v>162</v>
      </c>
    </row>
    <row r="197" spans="1:10" x14ac:dyDescent="0.2">
      <c r="D197" s="205" t="s">
        <v>163</v>
      </c>
    </row>
    <row r="198" spans="1:10" x14ac:dyDescent="0.2">
      <c r="D198" s="203" t="s">
        <v>160</v>
      </c>
    </row>
    <row r="199" spans="1:10" ht="22.5" x14ac:dyDescent="0.2">
      <c r="D199" s="203" t="s">
        <v>159</v>
      </c>
    </row>
    <row r="200" spans="1:10" x14ac:dyDescent="0.2">
      <c r="D200" s="199" t="s">
        <v>215</v>
      </c>
    </row>
    <row r="201" spans="1:10" x14ac:dyDescent="0.2">
      <c r="D201" s="200" t="s">
        <v>188</v>
      </c>
    </row>
    <row r="202" spans="1:10" x14ac:dyDescent="0.2">
      <c r="D202" s="199" t="s">
        <v>189</v>
      </c>
    </row>
    <row r="203" spans="1:10" x14ac:dyDescent="0.2">
      <c r="D203" s="199" t="s">
        <v>190</v>
      </c>
    </row>
    <row r="205" spans="1:10" ht="33.75" x14ac:dyDescent="0.2">
      <c r="D205" s="199" t="s">
        <v>192</v>
      </c>
    </row>
    <row r="206" spans="1:10" x14ac:dyDescent="0.2">
      <c r="D206" s="199"/>
    </row>
    <row r="207" spans="1:10" x14ac:dyDescent="0.2">
      <c r="D207" s="201" t="s">
        <v>193</v>
      </c>
    </row>
    <row r="208" spans="1:10" ht="22.5" x14ac:dyDescent="0.2">
      <c r="D208" s="199" t="s">
        <v>194</v>
      </c>
    </row>
    <row r="209" spans="4:4" ht="22.5" x14ac:dyDescent="0.2">
      <c r="D209" s="199" t="s">
        <v>195</v>
      </c>
    </row>
    <row r="210" spans="4:4" ht="22.5" x14ac:dyDescent="0.2">
      <c r="D210" s="199" t="s">
        <v>196</v>
      </c>
    </row>
    <row r="211" spans="4:4" ht="33.75" x14ac:dyDescent="0.2">
      <c r="D211" s="199" t="s">
        <v>197</v>
      </c>
    </row>
    <row r="212" spans="4:4" ht="45" x14ac:dyDescent="0.2">
      <c r="D212" s="199" t="s">
        <v>198</v>
      </c>
    </row>
    <row r="213" spans="4:4" x14ac:dyDescent="0.2">
      <c r="D213" s="199" t="s">
        <v>199</v>
      </c>
    </row>
    <row r="214" spans="4:4" x14ac:dyDescent="0.2">
      <c r="D214" s="199" t="s">
        <v>200</v>
      </c>
    </row>
    <row r="215" spans="4:4" ht="22.5" x14ac:dyDescent="0.2">
      <c r="D215" s="206" t="s">
        <v>201</v>
      </c>
    </row>
    <row r="216" spans="4:4" x14ac:dyDescent="0.2">
      <c r="D216" s="206" t="s">
        <v>202</v>
      </c>
    </row>
    <row r="217" spans="4:4" x14ac:dyDescent="0.2">
      <c r="D217" s="199" t="s">
        <v>191</v>
      </c>
    </row>
    <row r="218" spans="4:4" ht="22.5" x14ac:dyDescent="0.2">
      <c r="D218" s="206" t="s">
        <v>209</v>
      </c>
    </row>
    <row r="219" spans="4:4" x14ac:dyDescent="0.2">
      <c r="D219" s="206" t="s">
        <v>210</v>
      </c>
    </row>
    <row r="220" spans="4:4" x14ac:dyDescent="0.2">
      <c r="D220" s="203" t="s">
        <v>164</v>
      </c>
    </row>
    <row r="221" spans="4:4" x14ac:dyDescent="0.2">
      <c r="D221" s="203" t="s">
        <v>165</v>
      </c>
    </row>
    <row r="222" spans="4:4" x14ac:dyDescent="0.2">
      <c r="D222" s="203" t="s">
        <v>166</v>
      </c>
    </row>
    <row r="223" spans="4:4" x14ac:dyDescent="0.2">
      <c r="D223" s="203" t="s">
        <v>167</v>
      </c>
    </row>
    <row r="224" spans="4:4" x14ac:dyDescent="0.2">
      <c r="D224" s="203" t="s">
        <v>168</v>
      </c>
    </row>
    <row r="225" spans="4:4" x14ac:dyDescent="0.2">
      <c r="D225" s="203" t="s">
        <v>169</v>
      </c>
    </row>
    <row r="226" spans="4:4" x14ac:dyDescent="0.2">
      <c r="D226" s="203" t="s">
        <v>216</v>
      </c>
    </row>
    <row r="227" spans="4:4" x14ac:dyDescent="0.2">
      <c r="D227" s="203" t="s">
        <v>170</v>
      </c>
    </row>
    <row r="228" spans="4:4" x14ac:dyDescent="0.2">
      <c r="D228" s="203" t="s">
        <v>171</v>
      </c>
    </row>
    <row r="229" spans="4:4" x14ac:dyDescent="0.2">
      <c r="D229" s="203" t="s">
        <v>172</v>
      </c>
    </row>
    <row r="230" spans="4:4" x14ac:dyDescent="0.2">
      <c r="D230" s="203" t="s">
        <v>173</v>
      </c>
    </row>
    <row r="231" spans="4:4" x14ac:dyDescent="0.2">
      <c r="D231" s="203" t="s">
        <v>174</v>
      </c>
    </row>
    <row r="232" spans="4:4" x14ac:dyDescent="0.2">
      <c r="D232" s="203" t="s">
        <v>175</v>
      </c>
    </row>
    <row r="233" spans="4:4" x14ac:dyDescent="0.2">
      <c r="D233" s="203" t="s">
        <v>176</v>
      </c>
    </row>
    <row r="234" spans="4:4" x14ac:dyDescent="0.2">
      <c r="D234" s="203" t="s">
        <v>177</v>
      </c>
    </row>
    <row r="235" spans="4:4" x14ac:dyDescent="0.2">
      <c r="D235" s="203" t="s">
        <v>178</v>
      </c>
    </row>
    <row r="236" spans="4:4" x14ac:dyDescent="0.2">
      <c r="D236" s="203" t="s">
        <v>179</v>
      </c>
    </row>
    <row r="237" spans="4:4" x14ac:dyDescent="0.2">
      <c r="D237" s="203" t="s">
        <v>180</v>
      </c>
    </row>
    <row r="238" spans="4:4" x14ac:dyDescent="0.2">
      <c r="D238" s="203" t="s">
        <v>181</v>
      </c>
    </row>
    <row r="239" spans="4:4" x14ac:dyDescent="0.2">
      <c r="D239" s="203" t="s">
        <v>182</v>
      </c>
    </row>
    <row r="240" spans="4:4" x14ac:dyDescent="0.2">
      <c r="D240" s="203" t="s">
        <v>183</v>
      </c>
    </row>
    <row r="241" spans="1:10" x14ac:dyDescent="0.2">
      <c r="D241" s="203" t="s">
        <v>184</v>
      </c>
    </row>
    <row r="242" spans="1:10" x14ac:dyDescent="0.2">
      <c r="D242" s="203" t="s">
        <v>185</v>
      </c>
    </row>
    <row r="243" spans="1:10" x14ac:dyDescent="0.2">
      <c r="D243" s="203" t="s">
        <v>186</v>
      </c>
    </row>
    <row r="244" spans="1:10" x14ac:dyDescent="0.2">
      <c r="D244" s="203" t="s">
        <v>187</v>
      </c>
    </row>
    <row r="245" spans="1:10" x14ac:dyDescent="0.2">
      <c r="D245" s="204" t="s">
        <v>203</v>
      </c>
    </row>
    <row r="246" spans="1:10" ht="13.5" thickBot="1" x14ac:dyDescent="0.25">
      <c r="A246" s="61" t="s">
        <v>33</v>
      </c>
      <c r="B246" s="68" t="s">
        <v>158</v>
      </c>
      <c r="C246" s="68" t="s">
        <v>22</v>
      </c>
      <c r="D246" s="207" t="s">
        <v>211</v>
      </c>
      <c r="E246" s="130">
        <v>6</v>
      </c>
      <c r="F246" s="137" t="s">
        <v>19</v>
      </c>
      <c r="G246" s="153"/>
      <c r="H246" s="153"/>
      <c r="I246" s="153">
        <f t="shared" ref="I246" si="12">SUM(G246:H246)</f>
        <v>0</v>
      </c>
      <c r="J246" s="180">
        <f t="shared" ref="J246" si="13">E246*I246</f>
        <v>0</v>
      </c>
    </row>
    <row r="247" spans="1:10" ht="13.5" thickBot="1" x14ac:dyDescent="0.25">
      <c r="A247" s="176" t="s">
        <v>33</v>
      </c>
      <c r="B247" s="202" t="s">
        <v>158</v>
      </c>
      <c r="C247" s="176" t="s">
        <v>44</v>
      </c>
      <c r="D247" s="176" t="s">
        <v>212</v>
      </c>
      <c r="E247" s="176"/>
      <c r="F247" s="176"/>
      <c r="G247" s="177"/>
      <c r="H247" s="176"/>
      <c r="I247" s="176"/>
      <c r="J247" s="198">
        <f>SUM(J246)</f>
        <v>0</v>
      </c>
    </row>
    <row r="248" spans="1:10" x14ac:dyDescent="0.2">
      <c r="D248" s="204"/>
    </row>
    <row r="249" spans="1:10" x14ac:dyDescent="0.2">
      <c r="E249" s="130"/>
    </row>
    <row r="250" spans="1:10" x14ac:dyDescent="0.2">
      <c r="A250" s="155" t="s">
        <v>33</v>
      </c>
      <c r="B250" s="156" t="s">
        <v>213</v>
      </c>
      <c r="C250" s="73" t="s">
        <v>45</v>
      </c>
      <c r="D250" s="141" t="s">
        <v>206</v>
      </c>
      <c r="E250" s="141"/>
      <c r="F250" s="157"/>
      <c r="G250" s="141"/>
      <c r="H250" s="141"/>
      <c r="I250" s="141"/>
      <c r="J250" s="157"/>
    </row>
    <row r="253" spans="1:10" x14ac:dyDescent="0.2">
      <c r="A253" s="61" t="s">
        <v>33</v>
      </c>
      <c r="B253" s="68" t="s">
        <v>213</v>
      </c>
      <c r="C253" s="68" t="s">
        <v>33</v>
      </c>
      <c r="D253" s="143" t="s">
        <v>205</v>
      </c>
      <c r="E253" s="130">
        <v>1265</v>
      </c>
      <c r="F253" s="137" t="s">
        <v>23</v>
      </c>
      <c r="G253" s="153"/>
      <c r="H253" s="153"/>
      <c r="I253" s="153">
        <f t="shared" ref="I253" si="14">SUM(G253:H253)</f>
        <v>0</v>
      </c>
      <c r="J253" s="180">
        <f t="shared" ref="J253" si="15">E253*I253</f>
        <v>0</v>
      </c>
    </row>
    <row r="254" spans="1:10" x14ac:dyDescent="0.2">
      <c r="D254" s="199" t="s">
        <v>219</v>
      </c>
    </row>
    <row r="255" spans="1:10" ht="22.5" x14ac:dyDescent="0.2">
      <c r="D255" s="199" t="s">
        <v>220</v>
      </c>
    </row>
    <row r="256" spans="1:10" x14ac:dyDescent="0.2">
      <c r="D256" s="199" t="s">
        <v>205</v>
      </c>
    </row>
    <row r="257" spans="1:10" ht="22.5" x14ac:dyDescent="0.2">
      <c r="D257" s="199" t="s">
        <v>217</v>
      </c>
    </row>
    <row r="258" spans="1:10" ht="22.5" x14ac:dyDescent="0.2">
      <c r="D258" s="199" t="s">
        <v>208</v>
      </c>
    </row>
    <row r="259" spans="1:10" x14ac:dyDescent="0.2">
      <c r="D259" s="199" t="s">
        <v>218</v>
      </c>
    </row>
    <row r="260" spans="1:10" ht="13.5" thickBot="1" x14ac:dyDescent="0.25"/>
    <row r="261" spans="1:10" ht="13.5" thickBot="1" x14ac:dyDescent="0.25">
      <c r="A261" s="176" t="s">
        <v>33</v>
      </c>
      <c r="B261" s="202" t="s">
        <v>213</v>
      </c>
      <c r="C261" s="176" t="s">
        <v>44</v>
      </c>
      <c r="D261" s="176" t="s">
        <v>207</v>
      </c>
      <c r="E261" s="176"/>
      <c r="F261" s="176"/>
      <c r="G261" s="177"/>
      <c r="H261" s="176"/>
      <c r="I261" s="176"/>
      <c r="J261" s="198">
        <f>SUM(J253:J260)</f>
        <v>0</v>
      </c>
    </row>
  </sheetData>
  <sheetProtection formatCells="0" formatColumns="0" selectLockedCells="1" sort="0"/>
  <mergeCells count="1">
    <mergeCell ref="I189:J189"/>
  </mergeCells>
  <phoneticPr fontId="0" type="noConversion"/>
  <printOptions gridLines="1"/>
  <pageMargins left="0.39370078740157483" right="0.39370078740157483" top="0.74803149606299213" bottom="0.70866141732283472" header="0.51181102362204722" footer="0.51181102362204722"/>
  <pageSetup paperSize="9" scale="65" orientation="landscape" r:id="rId1"/>
  <headerFooter alignWithMargins="0">
    <oddHeader>&amp;L&amp;9Projekt: METRANS Szeged logisztikai telephely&amp;C&amp;9KV-2.6 Kerítés és kerítéskapu  munkák&amp;R 2025.07.25.</oddHeader>
    <oddFooter>&amp;L&amp;8&amp;F&amp;R&amp;8&amp;P/&amp;N</oddFooter>
  </headerFooter>
  <rowBreaks count="1" manualBreakCount="1">
    <brk id="1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Metrans, Szeged Kerítés</vt:lpstr>
      <vt:lpstr>'Metrans, Szeged Kerítés'!Nyomtatási_cím</vt:lpstr>
      <vt:lpstr>'Metrans, Szeged Kerítés'!Nyomtatási_terület</vt:lpstr>
    </vt:vector>
  </TitlesOfParts>
  <Company>Talent-Plan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Talent-Plan</dc:creator>
  <cp:lastModifiedBy>Péter Lados</cp:lastModifiedBy>
  <cp:lastPrinted>2025-08-03T10:20:12Z</cp:lastPrinted>
  <dcterms:created xsi:type="dcterms:W3CDTF">2005-09-02T08:49:12Z</dcterms:created>
  <dcterms:modified xsi:type="dcterms:W3CDTF">2025-08-03T10:20:22Z</dcterms:modified>
</cp:coreProperties>
</file>